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DISTRITO XIII" sheetId="1" r:id="rId1"/>
  </sheets>
  <calcPr calcId="124519" calcMode="manual"/>
</workbook>
</file>

<file path=xl/calcChain.xml><?xml version="1.0" encoding="utf-8"?>
<calcChain xmlns="http://schemas.openxmlformats.org/spreadsheetml/2006/main">
  <c r="J18" i="1"/>
  <c r="L18"/>
  <c r="J19"/>
  <c r="L19"/>
  <c r="J20"/>
  <c r="L20"/>
  <c r="J21"/>
  <c r="L21"/>
  <c r="J22"/>
  <c r="L22"/>
  <c r="J23"/>
  <c r="L23"/>
  <c r="J24"/>
  <c r="L24"/>
  <c r="J25"/>
  <c r="L25"/>
  <c r="J26"/>
  <c r="L26"/>
  <c r="J27"/>
  <c r="L27"/>
  <c r="J28"/>
  <c r="L28"/>
  <c r="J29"/>
  <c r="L29"/>
  <c r="J30"/>
  <c r="L30"/>
  <c r="J31"/>
  <c r="L31"/>
  <c r="J32"/>
  <c r="L32"/>
  <c r="J33"/>
  <c r="L33" s="1"/>
  <c r="L46" s="1"/>
  <c r="L34"/>
  <c r="L35"/>
  <c r="J36"/>
  <c r="L36"/>
  <c r="J37"/>
  <c r="L37"/>
  <c r="J38"/>
  <c r="L38"/>
  <c r="J39"/>
  <c r="L39"/>
  <c r="L40"/>
  <c r="L41"/>
  <c r="J42"/>
  <c r="L42"/>
  <c r="J43"/>
  <c r="L43"/>
  <c r="J44"/>
  <c r="L44"/>
  <c r="J45"/>
  <c r="L45"/>
  <c r="F46"/>
  <c r="G46"/>
  <c r="H46"/>
  <c r="I46"/>
  <c r="J46"/>
  <c r="K46"/>
  <c r="G59"/>
  <c r="I59"/>
  <c r="K59"/>
  <c r="L59"/>
  <c r="K69"/>
  <c r="K71"/>
  <c r="K72"/>
  <c r="K74"/>
  <c r="G85"/>
  <c r="I85"/>
  <c r="K85"/>
  <c r="I107"/>
</calcChain>
</file>

<file path=xl/sharedStrings.xml><?xml version="1.0" encoding="utf-8"?>
<sst xmlns="http://schemas.openxmlformats.org/spreadsheetml/2006/main" count="67" uniqueCount="47">
  <si>
    <t>VOTACIÓN TOTAL</t>
  </si>
  <si>
    <t>VOTOS NULOS</t>
  </si>
  <si>
    <t>CANDIDATOS NO REGISTRADOS</t>
  </si>
  <si>
    <t>Distribución final por la Planilla</t>
  </si>
  <si>
    <t>Partido Político/ Coalición</t>
  </si>
  <si>
    <t>En consecuencia, la recomposición de la VOTACIÓN FINAL OBTENIDA POR PLANILLAS, es la siguiente:</t>
  </si>
  <si>
    <t>VOTACIÓN FINAL OBTENIDA POR PLANILLAS</t>
  </si>
  <si>
    <t>-</t>
  </si>
  <si>
    <t>Distribución final por 
partidos políticos 
(B+C)</t>
  </si>
  <si>
    <t>Distribución de votos por Partido Político Coaligado</t>
  </si>
  <si>
    <t>Recomposición total de votos en el distrito</t>
  </si>
  <si>
    <t>Partido Político / Candidato Independiente</t>
  </si>
  <si>
    <t>D</t>
  </si>
  <si>
    <t>C</t>
  </si>
  <si>
    <t>B</t>
  </si>
  <si>
    <t>A</t>
  </si>
  <si>
    <t>Derivado de lo anterior, la recomposición de la DISTRIBUCIÓN FINAL DE VOTOS A PARTIDOS POLÍTICOS Y CANDIDATO INDEPENDIENTE, es la siguiente:</t>
  </si>
  <si>
    <t>RECOMPOSICIÓN DE LA DISTRIBUCIÓN FINAL DE VOTOS A PARTIDOS POLÍTICOS 
Y CANDIDATOS INDEPENDIENTES</t>
  </si>
  <si>
    <t>Votación Final</t>
  </si>
  <si>
    <t>Votos Restantes</t>
  </si>
  <si>
    <t>Votos de Coalición</t>
  </si>
  <si>
    <t>Votacion inicial</t>
  </si>
  <si>
    <t>PNA</t>
  </si>
  <si>
    <t>PVEM</t>
  </si>
  <si>
    <t>PT</t>
  </si>
  <si>
    <t>PRI</t>
  </si>
  <si>
    <t>Partidos Coaligados</t>
  </si>
  <si>
    <t>A continuación, a efecto de obtener la distribución final de votos a partidos políticos y candidato independiente, es necesario realizar la distribución de los votos de los candidatos en coalición, esto es, determinar de las once combinaciones de los partidos coaligados, los sufragios que le corresponden al PRI, PT, PVEM y PNAL; para lo cual, una vez utilizada la metodología contenida en los Lineamientos para el Cómputo, la votación de estos partidos es:</t>
  </si>
  <si>
    <r>
      <t xml:space="preserve">Con base en el cuadro anterior, la </t>
    </r>
    <r>
      <rPr>
        <b/>
        <sz val="12"/>
        <rFont val="Corbel"/>
        <family val="2"/>
      </rPr>
      <t xml:space="preserve">recomposición del TOTAL DE VOTOS EN EL DISTRITO XIII </t>
    </r>
    <r>
      <rPr>
        <sz val="12"/>
        <rFont val="Corbel"/>
        <family val="2"/>
      </rPr>
      <t xml:space="preserve">será la establecida en la columna </t>
    </r>
    <r>
      <rPr>
        <b/>
        <sz val="12"/>
        <rFont val="Corbel"/>
        <family val="2"/>
      </rPr>
      <t>"E"</t>
    </r>
    <r>
      <rPr>
        <sz val="12"/>
        <rFont val="Corbel"/>
        <family val="2"/>
      </rPr>
      <t xml:space="preserve"> de dicho cuadro.</t>
    </r>
  </si>
  <si>
    <t>TOTAL VOTOS</t>
  </si>
  <si>
    <t>VOTO NULO</t>
  </si>
  <si>
    <t>NO REGIS-TRADOS</t>
  </si>
  <si>
    <t>1159 C1</t>
  </si>
  <si>
    <t>1463 C1</t>
  </si>
  <si>
    <t>1571 B</t>
  </si>
  <si>
    <t>1570 B</t>
  </si>
  <si>
    <t>Recomposición total de votos en el distrito 
(D-C)</t>
  </si>
  <si>
    <t>Total de votos en el distrito</t>
  </si>
  <si>
    <t>Total votación anulada</t>
  </si>
  <si>
    <t>Votación de casillas anuladas</t>
  </si>
  <si>
    <t>E</t>
  </si>
  <si>
    <t>VOTACION ANULADA</t>
  </si>
  <si>
    <r>
      <t xml:space="preserve">Para la </t>
    </r>
    <r>
      <rPr>
        <b/>
        <sz val="12"/>
        <rFont val="Corbel"/>
        <family val="2"/>
      </rPr>
      <t>recomposición del TOTAL DE VOTOS EN EL DISTRITO</t>
    </r>
    <r>
      <rPr>
        <sz val="12"/>
        <rFont val="Corbel"/>
        <family val="2"/>
      </rPr>
      <t>, debe determinarse la votación de las casillas anuladas, misma que deberá restarse al TOTAL DE VOTOS EN EL DISTRITO contenido en el Acta de cómputo distrital de la elección de munícipes, tal y como se observa en el siquiente esquema:</t>
    </r>
  </si>
  <si>
    <t>RECOMPOSICIÓN DEL CÓMPUTO DISTRITAL DE LA ELECCIÓN DE DE MUNÍCIPES 
AL AYUNTAMIENTO DE TIJUANA, BAJA CALIFORNIA
XII DISTRITO</t>
  </si>
  <si>
    <t>En cumplimiento a lo ordenado en la Sentencia RR-139/2016 y Acumulados RR-138/2016, RR-141/2016 y RR-142/02016 del Tribunal de Justicia Electoral del Estado de Baja California</t>
  </si>
  <si>
    <t>MODIFICACIÓN DE RESULTADOS ELECTORALES 
DE LA ELECCIÓN DE MUNÍCIPES DEL AYUNTAMIENTO DE TIJUANA</t>
  </si>
  <si>
    <t>INSTITUTO ESTATAL ELECTORAL DE BAJA CALIFORNIA</t>
  </si>
</sst>
</file>

<file path=xl/styles.xml><?xml version="1.0" encoding="utf-8"?>
<styleSheet xmlns="http://schemas.openxmlformats.org/spreadsheetml/2006/main">
  <fonts count="23">
    <font>
      <sz val="11"/>
      <color theme="1"/>
      <name val="Calibri"/>
      <family val="2"/>
      <scheme val="minor"/>
    </font>
    <font>
      <b/>
      <sz val="11"/>
      <color theme="1"/>
      <name val="Calibri"/>
      <family val="2"/>
      <scheme val="minor"/>
    </font>
    <font>
      <sz val="10"/>
      <color indexed="8"/>
      <name val="Arial"/>
      <family val="2"/>
    </font>
    <font>
      <sz val="11"/>
      <name val="Calibri"/>
      <family val="2"/>
    </font>
    <font>
      <b/>
      <sz val="11"/>
      <name val="Calibri"/>
      <family val="2"/>
    </font>
    <font>
      <b/>
      <sz val="11"/>
      <name val="Corbel"/>
      <family val="2"/>
    </font>
    <font>
      <b/>
      <sz val="9"/>
      <name val="Corbel"/>
      <family val="2"/>
    </font>
    <font>
      <b/>
      <sz val="10"/>
      <name val="Corbel"/>
      <family val="2"/>
    </font>
    <font>
      <b/>
      <sz val="12"/>
      <name val="Corbel"/>
      <family val="2"/>
    </font>
    <font>
      <b/>
      <sz val="14"/>
      <name val="Corbel"/>
      <family val="2"/>
    </font>
    <font>
      <b/>
      <sz val="11"/>
      <color theme="0"/>
      <name val="Corbel"/>
      <family val="2"/>
    </font>
    <font>
      <sz val="8"/>
      <name val="Arial"/>
      <family val="2"/>
    </font>
    <font>
      <sz val="12"/>
      <name val="Corbel"/>
      <family val="2"/>
    </font>
    <font>
      <b/>
      <sz val="8"/>
      <name val="Arial"/>
      <family val="2"/>
    </font>
    <font>
      <b/>
      <sz val="10"/>
      <color theme="1"/>
      <name val="Calibri"/>
      <family val="2"/>
      <scheme val="minor"/>
    </font>
    <font>
      <b/>
      <sz val="12"/>
      <color theme="0"/>
      <name val="Calibri"/>
      <family val="2"/>
      <scheme val="minor"/>
    </font>
    <font>
      <sz val="8"/>
      <color theme="1"/>
      <name val="Arial"/>
      <family val="2"/>
    </font>
    <font>
      <sz val="9"/>
      <name val="Calibri"/>
      <family val="2"/>
    </font>
    <font>
      <b/>
      <sz val="14"/>
      <color theme="0"/>
      <name val="Corbel"/>
      <family val="2"/>
    </font>
    <font>
      <b/>
      <sz val="10"/>
      <name val="Calibri"/>
      <family val="2"/>
      <scheme val="minor"/>
    </font>
    <font>
      <b/>
      <sz val="16"/>
      <color theme="7" tint="-0.499984740745262"/>
      <name val="Corbel"/>
      <family val="2"/>
    </font>
    <font>
      <b/>
      <sz val="14"/>
      <name val="Calibri"/>
      <family val="2"/>
      <scheme val="minor"/>
    </font>
    <font>
      <b/>
      <sz val="16"/>
      <name val="Century Gothic"/>
      <family val="2"/>
    </font>
  </fonts>
  <fills count="8">
    <fill>
      <patternFill patternType="none"/>
    </fill>
    <fill>
      <patternFill patternType="gray125"/>
    </fill>
    <fill>
      <patternFill patternType="solid">
        <fgColor theme="7" tint="0.39997558519241921"/>
        <bgColor indexed="64"/>
      </patternFill>
    </fill>
    <fill>
      <patternFill patternType="solid">
        <fgColor theme="9"/>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theme="7" tint="0.59999389629810485"/>
        <bgColor indexed="0"/>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89">
    <xf numFmtId="0" fontId="0" fillId="0" borderId="0" xfId="0"/>
    <xf numFmtId="0" fontId="0" fillId="0" borderId="0" xfId="0" applyAlignment="1">
      <alignment horizontal="center" vertical="center"/>
    </xf>
    <xf numFmtId="0" fontId="0" fillId="0" borderId="0" xfId="0" applyBorder="1"/>
    <xf numFmtId="0" fontId="0" fillId="0" borderId="0" xfId="0" applyBorder="1" applyAlignment="1">
      <alignment horizontal="center" vertical="center"/>
    </xf>
    <xf numFmtId="3" fontId="3" fillId="0" borderId="0" xfId="1"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xf numFmtId="0" fontId="6" fillId="0"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0" borderId="0" xfId="1" applyFont="1" applyFill="1" applyBorder="1" applyAlignment="1">
      <alignment horizontal="center" vertical="justify" wrapText="1"/>
    </xf>
    <xf numFmtId="0" fontId="9" fillId="0" borderId="0" xfId="1" applyFont="1" applyFill="1" applyBorder="1" applyAlignment="1">
      <alignment vertical="center" wrapText="1"/>
    </xf>
    <xf numFmtId="0" fontId="9" fillId="3" borderId="0" xfId="1" applyFont="1" applyFill="1" applyBorder="1" applyAlignment="1">
      <alignment horizontal="center" vertical="center" wrapText="1"/>
    </xf>
    <xf numFmtId="0" fontId="6" fillId="0" borderId="0" xfId="1" applyFont="1" applyFill="1" applyBorder="1" applyAlignment="1">
      <alignment horizontal="justify" vertical="justify" wrapText="1"/>
    </xf>
    <xf numFmtId="0" fontId="6" fillId="0" borderId="0" xfId="1" applyFont="1" applyFill="1" applyBorder="1" applyAlignment="1">
      <alignment horizontal="center" vertical="center" wrapText="1"/>
    </xf>
    <xf numFmtId="0" fontId="6" fillId="0" borderId="0" xfId="1" applyFont="1" applyFill="1" applyBorder="1" applyAlignment="1">
      <alignment horizontal="center" vertical="justify" wrapText="1"/>
    </xf>
    <xf numFmtId="3" fontId="4" fillId="0" borderId="2" xfId="1" applyNumberFormat="1"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10" fillId="4" borderId="1" xfId="1" applyFont="1" applyFill="1" applyBorder="1" applyAlignment="1">
      <alignment horizontal="center" vertical="justify" wrapText="1"/>
    </xf>
    <xf numFmtId="0" fontId="8" fillId="0" borderId="0" xfId="1" applyFont="1" applyFill="1" applyBorder="1" applyAlignment="1">
      <alignment horizontal="justify" vertical="center" wrapText="1"/>
    </xf>
    <xf numFmtId="0" fontId="8"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0" fillId="0" borderId="0" xfId="0" applyFill="1" applyBorder="1" applyAlignment="1">
      <alignment horizontal="center" vertical="center"/>
    </xf>
    <xf numFmtId="0" fontId="11" fillId="0" borderId="0" xfId="0" applyFont="1" applyFill="1" applyBorder="1" applyAlignment="1">
      <alignment vertical="center" wrapText="1"/>
    </xf>
    <xf numFmtId="0" fontId="0" fillId="0" borderId="0" xfId="0" applyBorder="1" applyAlignment="1">
      <alignment horizontal="center"/>
    </xf>
    <xf numFmtId="0" fontId="12" fillId="0" borderId="0" xfId="0" applyFont="1" applyFill="1" applyBorder="1" applyAlignment="1">
      <alignment horizontal="justify"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3" fontId="1" fillId="0" borderId="0"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0" fontId="11" fillId="0" borderId="0" xfId="0" applyFont="1" applyFill="1" applyBorder="1" applyAlignment="1">
      <alignment horizontal="center" vertical="center" wrapText="1"/>
    </xf>
    <xf numFmtId="3"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3" fillId="5" borderId="1" xfId="0" applyFont="1" applyFill="1" applyBorder="1" applyAlignment="1">
      <alignment horizontal="center" vertical="center" wrapText="1"/>
    </xf>
    <xf numFmtId="3"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1" fillId="5" borderId="4" xfId="0" applyFont="1" applyFill="1" applyBorder="1" applyAlignment="1">
      <alignment horizontal="center" vertical="center" wrapText="1"/>
    </xf>
    <xf numFmtId="0" fontId="0" fillId="0" borderId="1" xfId="0" applyBorder="1" applyAlignment="1">
      <alignment horizontal="center" vertical="center"/>
    </xf>
    <xf numFmtId="0" fontId="11" fillId="6" borderId="4" xfId="1" applyFont="1" applyFill="1" applyBorder="1" applyAlignment="1">
      <alignment horizontal="center" vertical="center" wrapText="1"/>
    </xf>
    <xf numFmtId="0" fontId="0" fillId="0" borderId="4" xfId="0" applyFill="1" applyBorder="1"/>
    <xf numFmtId="0" fontId="0" fillId="0" borderId="1" xfId="0" applyFill="1" applyBorder="1"/>
    <xf numFmtId="0" fontId="14"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3" xfId="0" applyFont="1" applyFill="1" applyBorder="1" applyAlignment="1">
      <alignment horizontal="center" vertical="center"/>
    </xf>
    <xf numFmtId="3" fontId="16" fillId="0" borderId="0" xfId="0" applyNumberFormat="1" applyFont="1" applyBorder="1"/>
    <xf numFmtId="0" fontId="16" fillId="0" borderId="0" xfId="0" applyFont="1" applyBorder="1"/>
    <xf numFmtId="0" fontId="16" fillId="0" borderId="0" xfId="0" applyFont="1" applyBorder="1" applyAlignment="1">
      <alignment horizontal="center" vertical="center"/>
    </xf>
    <xf numFmtId="0" fontId="11" fillId="0" borderId="0" xfId="0" applyFont="1" applyFill="1" applyBorder="1" applyAlignment="1">
      <alignment horizontal="center" wrapText="1"/>
    </xf>
    <xf numFmtId="0" fontId="11" fillId="0" borderId="0"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0" xfId="1" applyFont="1" applyFill="1" applyBorder="1" applyAlignment="1">
      <alignment vertical="center"/>
    </xf>
    <xf numFmtId="0" fontId="12" fillId="0" borderId="0" xfId="1" applyFont="1" applyFill="1" applyBorder="1" applyAlignment="1">
      <alignment vertical="center" wrapText="1"/>
    </xf>
    <xf numFmtId="0" fontId="12" fillId="0" borderId="0" xfId="1" applyFont="1" applyFill="1" applyBorder="1" applyAlignment="1">
      <alignment horizontal="justify" vertical="center" wrapText="1"/>
    </xf>
    <xf numFmtId="0" fontId="18" fillId="0" borderId="0" xfId="1" applyFont="1" applyFill="1" applyBorder="1" applyAlignment="1">
      <alignment vertical="center" wrapText="1"/>
    </xf>
    <xf numFmtId="0" fontId="18" fillId="4" borderId="0" xfId="1" applyFont="1" applyFill="1" applyBorder="1" applyAlignment="1">
      <alignment horizontal="center" vertical="center" wrapText="1"/>
    </xf>
    <xf numFmtId="0" fontId="19" fillId="7" borderId="0" xfId="0" applyFont="1" applyFill="1" applyBorder="1" applyAlignment="1">
      <alignment vertical="top" wrapText="1" readingOrder="1"/>
    </xf>
    <xf numFmtId="0" fontId="8" fillId="7" borderId="0" xfId="0" applyFont="1" applyFill="1" applyBorder="1" applyAlignment="1">
      <alignment vertical="center" wrapText="1" readingOrder="1"/>
    </xf>
    <xf numFmtId="0" fontId="8" fillId="7" borderId="0" xfId="0" applyFont="1" applyFill="1" applyBorder="1" applyAlignment="1">
      <alignment horizontal="center" vertical="center" wrapText="1" readingOrder="1"/>
    </xf>
    <xf numFmtId="0" fontId="8" fillId="7" borderId="0" xfId="0" applyFont="1" applyFill="1" applyBorder="1" applyAlignment="1">
      <alignment horizontal="center" vertical="center" wrapText="1"/>
    </xf>
    <xf numFmtId="0" fontId="8" fillId="7" borderId="0" xfId="0" applyFont="1" applyFill="1" applyBorder="1" applyAlignment="1">
      <alignment horizontal="center" vertical="center" wrapText="1" readingOrder="1"/>
    </xf>
    <xf numFmtId="0" fontId="20" fillId="7"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0" fontId="20" fillId="0" borderId="0" xfId="0" applyFont="1" applyFill="1" applyBorder="1" applyAlignment="1">
      <alignment horizontal="center" vertical="center" wrapText="1"/>
    </xf>
    <xf numFmtId="1" fontId="21" fillId="7" borderId="0" xfId="0" applyNumberFormat="1" applyFont="1" applyFill="1" applyBorder="1" applyAlignment="1"/>
    <xf numFmtId="0" fontId="20" fillId="7" borderId="0" xfId="0" applyFont="1" applyFill="1" applyBorder="1" applyAlignment="1">
      <alignment horizontal="center" vertical="center" wrapText="1" readingOrder="1"/>
    </xf>
    <xf numFmtId="1" fontId="22" fillId="7" borderId="0" xfId="0" applyNumberFormat="1" applyFont="1" applyFill="1" applyBorder="1" applyAlignment="1">
      <alignment vertical="center"/>
    </xf>
    <xf numFmtId="1" fontId="22" fillId="7" borderId="0" xfId="0" applyNumberFormat="1" applyFont="1" applyFill="1" applyBorder="1" applyAlignment="1">
      <alignment horizontal="center" vertical="center"/>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png"/><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13</xdr:row>
      <xdr:rowOff>0</xdr:rowOff>
    </xdr:from>
    <xdr:to>
      <xdr:col>11</xdr:col>
      <xdr:colOff>309563</xdr:colOff>
      <xdr:row>13</xdr:row>
      <xdr:rowOff>0</xdr:rowOff>
    </xdr:to>
    <xdr:pic>
      <xdr:nvPicPr>
        <xdr:cNvPr id="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2476500"/>
          <a:ext cx="238125" cy="0"/>
        </a:xfrm>
        <a:prstGeom prst="rect">
          <a:avLst/>
        </a:prstGeom>
        <a:noFill/>
      </xdr:spPr>
    </xdr:pic>
    <xdr:clientData/>
  </xdr:twoCellAnchor>
  <xdr:twoCellAnchor editAs="oneCell">
    <xdr:from>
      <xdr:col>11</xdr:col>
      <xdr:colOff>71438</xdr:colOff>
      <xdr:row>63</xdr:row>
      <xdr:rowOff>0</xdr:rowOff>
    </xdr:from>
    <xdr:to>
      <xdr:col>11</xdr:col>
      <xdr:colOff>309563</xdr:colOff>
      <xdr:row>63</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2001500"/>
          <a:ext cx="238125" cy="0"/>
        </a:xfrm>
        <a:prstGeom prst="rect">
          <a:avLst/>
        </a:prstGeom>
        <a:noFill/>
      </xdr:spPr>
    </xdr:pic>
    <xdr:clientData/>
  </xdr:twoCellAnchor>
  <xdr:twoCellAnchor editAs="oneCell">
    <xdr:from>
      <xdr:col>12</xdr:col>
      <xdr:colOff>71438</xdr:colOff>
      <xdr:row>88</xdr:row>
      <xdr:rowOff>0</xdr:rowOff>
    </xdr:from>
    <xdr:to>
      <xdr:col>12</xdr:col>
      <xdr:colOff>309563</xdr:colOff>
      <xdr:row>88</xdr:row>
      <xdr:rowOff>0</xdr:rowOff>
    </xdr:to>
    <xdr:pic>
      <xdr:nvPicPr>
        <xdr:cNvPr id="4"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9215438" y="16764000"/>
          <a:ext cx="238125" cy="0"/>
        </a:xfrm>
        <a:prstGeom prst="rect">
          <a:avLst/>
        </a:prstGeom>
        <a:noFill/>
      </xdr:spPr>
    </xdr:pic>
    <xdr:clientData/>
  </xdr:twoCellAnchor>
  <xdr:twoCellAnchor editAs="oneCell">
    <xdr:from>
      <xdr:col>11</xdr:col>
      <xdr:colOff>71438</xdr:colOff>
      <xdr:row>60</xdr:row>
      <xdr:rowOff>0</xdr:rowOff>
    </xdr:from>
    <xdr:to>
      <xdr:col>11</xdr:col>
      <xdr:colOff>309563</xdr:colOff>
      <xdr:row>60</xdr:row>
      <xdr:rowOff>0</xdr:rowOff>
    </xdr:to>
    <xdr:pic>
      <xdr:nvPicPr>
        <xdr:cNvPr id="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1430000"/>
          <a:ext cx="238125" cy="0"/>
        </a:xfrm>
        <a:prstGeom prst="rect">
          <a:avLst/>
        </a:prstGeom>
        <a:noFill/>
      </xdr:spPr>
    </xdr:pic>
    <xdr:clientData/>
  </xdr:twoCellAnchor>
  <xdr:twoCellAnchor editAs="oneCell">
    <xdr:from>
      <xdr:col>0</xdr:col>
      <xdr:colOff>103909</xdr:colOff>
      <xdr:row>0</xdr:row>
      <xdr:rowOff>103909</xdr:rowOff>
    </xdr:from>
    <xdr:to>
      <xdr:col>3</xdr:col>
      <xdr:colOff>225137</xdr:colOff>
      <xdr:row>2</xdr:row>
      <xdr:rowOff>104300</xdr:rowOff>
    </xdr:to>
    <xdr:pic>
      <xdr:nvPicPr>
        <xdr:cNvPr id="6" name="5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926523" cy="996186"/>
        </a:xfrm>
        <a:prstGeom prst="rect">
          <a:avLst/>
        </a:prstGeom>
      </xdr:spPr>
    </xdr:pic>
    <xdr:clientData/>
  </xdr:twoCellAnchor>
  <xdr:twoCellAnchor editAs="oneCell">
    <xdr:from>
      <xdr:col>4</xdr:col>
      <xdr:colOff>155864</xdr:colOff>
      <xdr:row>17</xdr:row>
      <xdr:rowOff>60613</xdr:rowOff>
    </xdr:from>
    <xdr:to>
      <xdr:col>4</xdr:col>
      <xdr:colOff>484909</xdr:colOff>
      <xdr:row>17</xdr:row>
      <xdr:rowOff>389658</xdr:rowOff>
    </xdr:to>
    <xdr:pic>
      <xdr:nvPicPr>
        <xdr:cNvPr id="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203864" y="3299113"/>
          <a:ext cx="329045" cy="129020"/>
        </a:xfrm>
        <a:prstGeom prst="rect">
          <a:avLst/>
        </a:prstGeom>
        <a:noFill/>
        <a:ln w="1">
          <a:noFill/>
          <a:miter lim="800000"/>
          <a:headEnd/>
          <a:tailEnd type="none" w="med" len="med"/>
        </a:ln>
        <a:effectLst/>
      </xdr:spPr>
    </xdr:pic>
    <xdr:clientData/>
  </xdr:twoCellAnchor>
  <xdr:twoCellAnchor editAs="oneCell">
    <xdr:from>
      <xdr:col>4</xdr:col>
      <xdr:colOff>173182</xdr:colOff>
      <xdr:row>18</xdr:row>
      <xdr:rowOff>69273</xdr:rowOff>
    </xdr:from>
    <xdr:to>
      <xdr:col>4</xdr:col>
      <xdr:colOff>510886</xdr:colOff>
      <xdr:row>18</xdr:row>
      <xdr:rowOff>406977</xdr:rowOff>
    </xdr:to>
    <xdr:pic>
      <xdr:nvPicPr>
        <xdr:cNvPr id="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221182" y="3498273"/>
          <a:ext cx="337704" cy="118629"/>
        </a:xfrm>
        <a:prstGeom prst="rect">
          <a:avLst/>
        </a:prstGeom>
        <a:noFill/>
        <a:ln w="1">
          <a:noFill/>
          <a:miter lim="800000"/>
          <a:headEnd/>
          <a:tailEnd type="none" w="med" len="med"/>
        </a:ln>
        <a:effectLst/>
      </xdr:spPr>
    </xdr:pic>
    <xdr:clientData/>
  </xdr:twoCellAnchor>
  <xdr:twoCellAnchor editAs="oneCell">
    <xdr:from>
      <xdr:col>4</xdr:col>
      <xdr:colOff>173181</xdr:colOff>
      <xdr:row>19</xdr:row>
      <xdr:rowOff>51954</xdr:rowOff>
    </xdr:from>
    <xdr:to>
      <xdr:col>4</xdr:col>
      <xdr:colOff>545522</xdr:colOff>
      <xdr:row>19</xdr:row>
      <xdr:rowOff>424295</xdr:rowOff>
    </xdr:to>
    <xdr:pic>
      <xdr:nvPicPr>
        <xdr:cNvPr id="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221181" y="3671454"/>
          <a:ext cx="372341" cy="134216"/>
        </a:xfrm>
        <a:prstGeom prst="rect">
          <a:avLst/>
        </a:prstGeom>
        <a:noFill/>
        <a:ln w="1">
          <a:noFill/>
          <a:miter lim="800000"/>
          <a:headEnd/>
          <a:tailEnd type="none" w="med" len="med"/>
        </a:ln>
        <a:effectLst/>
      </xdr:spPr>
    </xdr:pic>
    <xdr:clientData/>
  </xdr:twoCellAnchor>
  <xdr:twoCellAnchor editAs="oneCell">
    <xdr:from>
      <xdr:col>4</xdr:col>
      <xdr:colOff>155863</xdr:colOff>
      <xdr:row>20</xdr:row>
      <xdr:rowOff>48922</xdr:rowOff>
    </xdr:from>
    <xdr:to>
      <xdr:col>4</xdr:col>
      <xdr:colOff>531236</xdr:colOff>
      <xdr:row>20</xdr:row>
      <xdr:rowOff>424295</xdr:rowOff>
    </xdr:to>
    <xdr:pic>
      <xdr:nvPicPr>
        <xdr:cNvPr id="1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203863" y="3858922"/>
          <a:ext cx="375373" cy="137248"/>
        </a:xfrm>
        <a:prstGeom prst="rect">
          <a:avLst/>
        </a:prstGeom>
        <a:noFill/>
      </xdr:spPr>
    </xdr:pic>
    <xdr:clientData/>
  </xdr:twoCellAnchor>
  <xdr:twoCellAnchor editAs="oneCell">
    <xdr:from>
      <xdr:col>4</xdr:col>
      <xdr:colOff>145968</xdr:colOff>
      <xdr:row>21</xdr:row>
      <xdr:rowOff>48923</xdr:rowOff>
    </xdr:from>
    <xdr:to>
      <xdr:col>4</xdr:col>
      <xdr:colOff>529999</xdr:colOff>
      <xdr:row>21</xdr:row>
      <xdr:rowOff>432954</xdr:rowOff>
    </xdr:to>
    <xdr:pic>
      <xdr:nvPicPr>
        <xdr:cNvPr id="1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193968" y="4049423"/>
          <a:ext cx="384031" cy="145906"/>
        </a:xfrm>
        <a:prstGeom prst="rect">
          <a:avLst/>
        </a:prstGeom>
        <a:noFill/>
      </xdr:spPr>
    </xdr:pic>
    <xdr:clientData/>
  </xdr:twoCellAnchor>
  <xdr:twoCellAnchor editAs="oneCell">
    <xdr:from>
      <xdr:col>4</xdr:col>
      <xdr:colOff>194212</xdr:colOff>
      <xdr:row>22</xdr:row>
      <xdr:rowOff>71005</xdr:rowOff>
    </xdr:from>
    <xdr:to>
      <xdr:col>4</xdr:col>
      <xdr:colOff>504380</xdr:colOff>
      <xdr:row>22</xdr:row>
      <xdr:rowOff>415636</xdr:rowOff>
    </xdr:to>
    <xdr:pic>
      <xdr:nvPicPr>
        <xdr:cNvPr id="1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242212" y="4262005"/>
          <a:ext cx="310168" cy="116031"/>
        </a:xfrm>
        <a:prstGeom prst="rect">
          <a:avLst/>
        </a:prstGeom>
        <a:noFill/>
      </xdr:spPr>
    </xdr:pic>
    <xdr:clientData/>
  </xdr:twoCellAnchor>
  <xdr:twoCellAnchor editAs="oneCell">
    <xdr:from>
      <xdr:col>4</xdr:col>
      <xdr:colOff>175163</xdr:colOff>
      <xdr:row>23</xdr:row>
      <xdr:rowOff>69458</xdr:rowOff>
    </xdr:from>
    <xdr:to>
      <xdr:col>4</xdr:col>
      <xdr:colOff>564637</xdr:colOff>
      <xdr:row>23</xdr:row>
      <xdr:rowOff>458932</xdr:rowOff>
    </xdr:to>
    <xdr:pic>
      <xdr:nvPicPr>
        <xdr:cNvPr id="1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23163" y="4450958"/>
          <a:ext cx="389474" cy="122774"/>
        </a:xfrm>
        <a:prstGeom prst="rect">
          <a:avLst/>
        </a:prstGeom>
        <a:noFill/>
      </xdr:spPr>
    </xdr:pic>
    <xdr:clientData/>
  </xdr:twoCellAnchor>
  <xdr:twoCellAnchor editAs="oneCell">
    <xdr:from>
      <xdr:col>4</xdr:col>
      <xdr:colOff>162233</xdr:colOff>
      <xdr:row>24</xdr:row>
      <xdr:rowOff>48057</xdr:rowOff>
    </xdr:from>
    <xdr:to>
      <xdr:col>4</xdr:col>
      <xdr:colOff>502227</xdr:colOff>
      <xdr:row>24</xdr:row>
      <xdr:rowOff>463605</xdr:rowOff>
    </xdr:to>
    <xdr:pic>
      <xdr:nvPicPr>
        <xdr:cNvPr id="1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210233" y="4620057"/>
          <a:ext cx="339994" cy="139323"/>
        </a:xfrm>
        <a:prstGeom prst="rect">
          <a:avLst/>
        </a:prstGeom>
        <a:noFill/>
      </xdr:spPr>
    </xdr:pic>
    <xdr:clientData/>
  </xdr:twoCellAnchor>
  <xdr:twoCellAnchor editAs="oneCell">
    <xdr:from>
      <xdr:col>4</xdr:col>
      <xdr:colOff>159636</xdr:colOff>
      <xdr:row>25</xdr:row>
      <xdr:rowOff>102610</xdr:rowOff>
    </xdr:from>
    <xdr:to>
      <xdr:col>4</xdr:col>
      <xdr:colOff>571500</xdr:colOff>
      <xdr:row>25</xdr:row>
      <xdr:rowOff>407031</xdr:rowOff>
    </xdr:to>
    <xdr:pic>
      <xdr:nvPicPr>
        <xdr:cNvPr id="1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207636" y="4865110"/>
          <a:ext cx="411864" cy="85346"/>
        </a:xfrm>
        <a:prstGeom prst="rect">
          <a:avLst/>
        </a:prstGeom>
        <a:noFill/>
      </xdr:spPr>
    </xdr:pic>
    <xdr:clientData/>
  </xdr:twoCellAnchor>
  <xdr:twoCellAnchor editAs="oneCell">
    <xdr:from>
      <xdr:col>4</xdr:col>
      <xdr:colOff>80841</xdr:colOff>
      <xdr:row>26</xdr:row>
      <xdr:rowOff>112567</xdr:rowOff>
    </xdr:from>
    <xdr:to>
      <xdr:col>4</xdr:col>
      <xdr:colOff>597477</xdr:colOff>
      <xdr:row>26</xdr:row>
      <xdr:rowOff>391552</xdr:rowOff>
    </xdr:to>
    <xdr:pic>
      <xdr:nvPicPr>
        <xdr:cNvPr id="1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128841" y="5065567"/>
          <a:ext cx="516636" cy="78960"/>
        </a:xfrm>
        <a:prstGeom prst="rect">
          <a:avLst/>
        </a:prstGeom>
        <a:noFill/>
      </xdr:spPr>
    </xdr:pic>
    <xdr:clientData/>
  </xdr:twoCellAnchor>
  <xdr:twoCellAnchor editAs="oneCell">
    <xdr:from>
      <xdr:col>4</xdr:col>
      <xdr:colOff>135763</xdr:colOff>
      <xdr:row>27</xdr:row>
      <xdr:rowOff>65375</xdr:rowOff>
    </xdr:from>
    <xdr:to>
      <xdr:col>4</xdr:col>
      <xdr:colOff>493568</xdr:colOff>
      <xdr:row>27</xdr:row>
      <xdr:rowOff>440218</xdr:rowOff>
    </xdr:to>
    <xdr:pic>
      <xdr:nvPicPr>
        <xdr:cNvPr id="1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183763" y="5208875"/>
          <a:ext cx="357805" cy="127193"/>
        </a:xfrm>
        <a:prstGeom prst="rect">
          <a:avLst/>
        </a:prstGeom>
        <a:noFill/>
      </xdr:spPr>
    </xdr:pic>
    <xdr:clientData/>
  </xdr:twoCellAnchor>
  <xdr:twoCellAnchor editAs="oneCell">
    <xdr:from>
      <xdr:col>4</xdr:col>
      <xdr:colOff>144978</xdr:colOff>
      <xdr:row>28</xdr:row>
      <xdr:rowOff>80156</xdr:rowOff>
    </xdr:from>
    <xdr:to>
      <xdr:col>4</xdr:col>
      <xdr:colOff>476250</xdr:colOff>
      <xdr:row>28</xdr:row>
      <xdr:rowOff>427203</xdr:rowOff>
    </xdr:to>
    <xdr:pic>
      <xdr:nvPicPr>
        <xdr:cNvPr id="18"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3192978" y="5414156"/>
          <a:ext cx="331272" cy="108922"/>
        </a:xfrm>
        <a:prstGeom prst="rect">
          <a:avLst/>
        </a:prstGeom>
        <a:noFill/>
      </xdr:spPr>
    </xdr:pic>
    <xdr:clientData/>
  </xdr:twoCellAnchor>
  <xdr:twoCellAnchor editAs="oneCell">
    <xdr:from>
      <xdr:col>4</xdr:col>
      <xdr:colOff>122094</xdr:colOff>
      <xdr:row>30</xdr:row>
      <xdr:rowOff>44162</xdr:rowOff>
    </xdr:from>
    <xdr:to>
      <xdr:col>4</xdr:col>
      <xdr:colOff>298305</xdr:colOff>
      <xdr:row>30</xdr:row>
      <xdr:rowOff>220373</xdr:rowOff>
    </xdr:to>
    <xdr:pic>
      <xdr:nvPicPr>
        <xdr:cNvPr id="1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70094" y="5759162"/>
          <a:ext cx="176211" cy="147636"/>
        </a:xfrm>
        <a:prstGeom prst="rect">
          <a:avLst/>
        </a:prstGeom>
        <a:noFill/>
        <a:ln w="1">
          <a:noFill/>
          <a:miter lim="800000"/>
          <a:headEnd/>
          <a:tailEnd type="none" w="med" len="med"/>
        </a:ln>
        <a:effectLst/>
      </xdr:spPr>
    </xdr:pic>
    <xdr:clientData/>
  </xdr:twoCellAnchor>
  <xdr:twoCellAnchor editAs="oneCell">
    <xdr:from>
      <xdr:col>4</xdr:col>
      <xdr:colOff>329912</xdr:colOff>
      <xdr:row>30</xdr:row>
      <xdr:rowOff>34637</xdr:rowOff>
    </xdr:from>
    <xdr:to>
      <xdr:col>4</xdr:col>
      <xdr:colOff>520412</xdr:colOff>
      <xdr:row>30</xdr:row>
      <xdr:rowOff>225137</xdr:rowOff>
    </xdr:to>
    <xdr:pic>
      <xdr:nvPicPr>
        <xdr:cNvPr id="2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377912" y="5749637"/>
          <a:ext cx="190500" cy="152400"/>
        </a:xfrm>
        <a:prstGeom prst="rect">
          <a:avLst/>
        </a:prstGeom>
        <a:noFill/>
      </xdr:spPr>
    </xdr:pic>
    <xdr:clientData/>
  </xdr:twoCellAnchor>
  <xdr:twoCellAnchor editAs="oneCell">
    <xdr:from>
      <xdr:col>4</xdr:col>
      <xdr:colOff>329912</xdr:colOff>
      <xdr:row>30</xdr:row>
      <xdr:rowOff>260639</xdr:rowOff>
    </xdr:from>
    <xdr:to>
      <xdr:col>4</xdr:col>
      <xdr:colOff>520412</xdr:colOff>
      <xdr:row>30</xdr:row>
      <xdr:rowOff>451139</xdr:rowOff>
    </xdr:to>
    <xdr:pic>
      <xdr:nvPicPr>
        <xdr:cNvPr id="21"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377912" y="5908964"/>
          <a:ext cx="190500" cy="0"/>
        </a:xfrm>
        <a:prstGeom prst="rect">
          <a:avLst/>
        </a:prstGeom>
        <a:noFill/>
      </xdr:spPr>
    </xdr:pic>
    <xdr:clientData/>
  </xdr:twoCellAnchor>
  <xdr:twoCellAnchor editAs="oneCell">
    <xdr:from>
      <xdr:col>4</xdr:col>
      <xdr:colOff>112569</xdr:colOff>
      <xdr:row>30</xdr:row>
      <xdr:rowOff>270164</xdr:rowOff>
    </xdr:from>
    <xdr:to>
      <xdr:col>4</xdr:col>
      <xdr:colOff>303069</xdr:colOff>
      <xdr:row>30</xdr:row>
      <xdr:rowOff>457201</xdr:rowOff>
    </xdr:to>
    <xdr:pic>
      <xdr:nvPicPr>
        <xdr:cNvPr id="22"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160569" y="5908964"/>
          <a:ext cx="190500" cy="0"/>
        </a:xfrm>
        <a:prstGeom prst="rect">
          <a:avLst/>
        </a:prstGeom>
        <a:noFill/>
      </xdr:spPr>
    </xdr:pic>
    <xdr:clientData/>
  </xdr:twoCellAnchor>
  <xdr:twoCellAnchor editAs="oneCell">
    <xdr:from>
      <xdr:col>4</xdr:col>
      <xdr:colOff>112567</xdr:colOff>
      <xdr:row>31</xdr:row>
      <xdr:rowOff>61479</xdr:rowOff>
    </xdr:from>
    <xdr:to>
      <xdr:col>4</xdr:col>
      <xdr:colOff>288778</xdr:colOff>
      <xdr:row>31</xdr:row>
      <xdr:rowOff>237690</xdr:rowOff>
    </xdr:to>
    <xdr:pic>
      <xdr:nvPicPr>
        <xdr:cNvPr id="23"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60567" y="5966979"/>
          <a:ext cx="176211" cy="128586"/>
        </a:xfrm>
        <a:prstGeom prst="rect">
          <a:avLst/>
        </a:prstGeom>
        <a:noFill/>
        <a:ln w="1">
          <a:noFill/>
          <a:miter lim="800000"/>
          <a:headEnd/>
          <a:tailEnd type="none" w="med" len="med"/>
        </a:ln>
        <a:effectLst/>
      </xdr:spPr>
    </xdr:pic>
    <xdr:clientData/>
  </xdr:twoCellAnchor>
  <xdr:twoCellAnchor editAs="oneCell">
    <xdr:from>
      <xdr:col>4</xdr:col>
      <xdr:colOff>360464</xdr:colOff>
      <xdr:row>31</xdr:row>
      <xdr:rowOff>60613</xdr:rowOff>
    </xdr:from>
    <xdr:to>
      <xdr:col>4</xdr:col>
      <xdr:colOff>550964</xdr:colOff>
      <xdr:row>31</xdr:row>
      <xdr:rowOff>251113</xdr:rowOff>
    </xdr:to>
    <xdr:pic>
      <xdr:nvPicPr>
        <xdr:cNvPr id="2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08464" y="5966113"/>
          <a:ext cx="190500" cy="133350"/>
        </a:xfrm>
        <a:prstGeom prst="rect">
          <a:avLst/>
        </a:prstGeom>
        <a:noFill/>
      </xdr:spPr>
    </xdr:pic>
    <xdr:clientData/>
  </xdr:twoCellAnchor>
  <xdr:twoCellAnchor editAs="oneCell">
    <xdr:from>
      <xdr:col>4</xdr:col>
      <xdr:colOff>220559</xdr:colOff>
      <xdr:row>31</xdr:row>
      <xdr:rowOff>276595</xdr:rowOff>
    </xdr:from>
    <xdr:to>
      <xdr:col>4</xdr:col>
      <xdr:colOff>411059</xdr:colOff>
      <xdr:row>31</xdr:row>
      <xdr:rowOff>467095</xdr:rowOff>
    </xdr:to>
    <xdr:pic>
      <xdr:nvPicPr>
        <xdr:cNvPr id="2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268559" y="6096370"/>
          <a:ext cx="190500" cy="0"/>
        </a:xfrm>
        <a:prstGeom prst="rect">
          <a:avLst/>
        </a:prstGeom>
        <a:noFill/>
      </xdr:spPr>
    </xdr:pic>
    <xdr:clientData/>
  </xdr:twoCellAnchor>
  <xdr:twoCellAnchor editAs="oneCell">
    <xdr:from>
      <xdr:col>4</xdr:col>
      <xdr:colOff>129886</xdr:colOff>
      <xdr:row>32</xdr:row>
      <xdr:rowOff>52821</xdr:rowOff>
    </xdr:from>
    <xdr:to>
      <xdr:col>4</xdr:col>
      <xdr:colOff>306097</xdr:colOff>
      <xdr:row>32</xdr:row>
      <xdr:rowOff>229032</xdr:rowOff>
    </xdr:to>
    <xdr:pic>
      <xdr:nvPicPr>
        <xdr:cNvPr id="2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77886" y="6148821"/>
          <a:ext cx="176211" cy="138111"/>
        </a:xfrm>
        <a:prstGeom prst="rect">
          <a:avLst/>
        </a:prstGeom>
        <a:noFill/>
        <a:ln w="1">
          <a:noFill/>
          <a:miter lim="800000"/>
          <a:headEnd/>
          <a:tailEnd type="none" w="med" len="med"/>
        </a:ln>
        <a:effectLst/>
      </xdr:spPr>
    </xdr:pic>
    <xdr:clientData/>
  </xdr:twoCellAnchor>
  <xdr:twoCellAnchor editAs="oneCell">
    <xdr:from>
      <xdr:col>4</xdr:col>
      <xdr:colOff>358487</xdr:colOff>
      <xdr:row>32</xdr:row>
      <xdr:rowOff>43296</xdr:rowOff>
    </xdr:from>
    <xdr:to>
      <xdr:col>4</xdr:col>
      <xdr:colOff>529937</xdr:colOff>
      <xdr:row>32</xdr:row>
      <xdr:rowOff>233796</xdr:rowOff>
    </xdr:to>
    <xdr:pic>
      <xdr:nvPicPr>
        <xdr:cNvPr id="27"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06487" y="6139296"/>
          <a:ext cx="171450" cy="142875"/>
        </a:xfrm>
        <a:prstGeom prst="rect">
          <a:avLst/>
        </a:prstGeom>
        <a:noFill/>
      </xdr:spPr>
    </xdr:pic>
    <xdr:clientData/>
  </xdr:twoCellAnchor>
  <xdr:twoCellAnchor editAs="oneCell">
    <xdr:from>
      <xdr:col>4</xdr:col>
      <xdr:colOff>237752</xdr:colOff>
      <xdr:row>32</xdr:row>
      <xdr:rowOff>251980</xdr:rowOff>
    </xdr:from>
    <xdr:to>
      <xdr:col>4</xdr:col>
      <xdr:colOff>428252</xdr:colOff>
      <xdr:row>32</xdr:row>
      <xdr:rowOff>442480</xdr:rowOff>
    </xdr:to>
    <xdr:pic>
      <xdr:nvPicPr>
        <xdr:cNvPr id="28"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85752" y="6290830"/>
          <a:ext cx="190500" cy="0"/>
        </a:xfrm>
        <a:prstGeom prst="rect">
          <a:avLst/>
        </a:prstGeom>
        <a:noFill/>
      </xdr:spPr>
    </xdr:pic>
    <xdr:clientData/>
  </xdr:twoCellAnchor>
  <xdr:twoCellAnchor editAs="oneCell">
    <xdr:from>
      <xdr:col>4</xdr:col>
      <xdr:colOff>138544</xdr:colOff>
      <xdr:row>33</xdr:row>
      <xdr:rowOff>46883</xdr:rowOff>
    </xdr:from>
    <xdr:to>
      <xdr:col>4</xdr:col>
      <xdr:colOff>314755</xdr:colOff>
      <xdr:row>33</xdr:row>
      <xdr:rowOff>223094</xdr:rowOff>
    </xdr:to>
    <xdr:pic>
      <xdr:nvPicPr>
        <xdr:cNvPr id="2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86544" y="6333383"/>
          <a:ext cx="176211" cy="147636"/>
        </a:xfrm>
        <a:prstGeom prst="rect">
          <a:avLst/>
        </a:prstGeom>
        <a:noFill/>
        <a:ln w="1">
          <a:noFill/>
          <a:miter lim="800000"/>
          <a:headEnd/>
          <a:tailEnd type="none" w="med" len="med"/>
        </a:ln>
        <a:effectLst/>
      </xdr:spPr>
    </xdr:pic>
    <xdr:clientData/>
  </xdr:twoCellAnchor>
  <xdr:twoCellAnchor editAs="oneCell">
    <xdr:from>
      <xdr:col>4</xdr:col>
      <xdr:colOff>253831</xdr:colOff>
      <xdr:row>33</xdr:row>
      <xdr:rowOff>257917</xdr:rowOff>
    </xdr:from>
    <xdr:to>
      <xdr:col>4</xdr:col>
      <xdr:colOff>444331</xdr:colOff>
      <xdr:row>33</xdr:row>
      <xdr:rowOff>448417</xdr:rowOff>
    </xdr:to>
    <xdr:pic>
      <xdr:nvPicPr>
        <xdr:cNvPr id="30"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301831" y="6477742"/>
          <a:ext cx="190500" cy="0"/>
        </a:xfrm>
        <a:prstGeom prst="rect">
          <a:avLst/>
        </a:prstGeom>
        <a:noFill/>
      </xdr:spPr>
    </xdr:pic>
    <xdr:clientData/>
  </xdr:twoCellAnchor>
  <xdr:twoCellAnchor editAs="oneCell">
    <xdr:from>
      <xdr:col>4</xdr:col>
      <xdr:colOff>367268</xdr:colOff>
      <xdr:row>33</xdr:row>
      <xdr:rowOff>34636</xdr:rowOff>
    </xdr:from>
    <xdr:to>
      <xdr:col>4</xdr:col>
      <xdr:colOff>529193</xdr:colOff>
      <xdr:row>33</xdr:row>
      <xdr:rowOff>225136</xdr:rowOff>
    </xdr:to>
    <xdr:pic>
      <xdr:nvPicPr>
        <xdr:cNvPr id="3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15268" y="6321136"/>
          <a:ext cx="161925" cy="152400"/>
        </a:xfrm>
        <a:prstGeom prst="rect">
          <a:avLst/>
        </a:prstGeom>
        <a:noFill/>
      </xdr:spPr>
    </xdr:pic>
    <xdr:clientData/>
  </xdr:twoCellAnchor>
  <xdr:twoCellAnchor editAs="oneCell">
    <xdr:from>
      <xdr:col>4</xdr:col>
      <xdr:colOff>86591</xdr:colOff>
      <xdr:row>34</xdr:row>
      <xdr:rowOff>25977</xdr:rowOff>
    </xdr:from>
    <xdr:to>
      <xdr:col>4</xdr:col>
      <xdr:colOff>311728</xdr:colOff>
      <xdr:row>34</xdr:row>
      <xdr:rowOff>251114</xdr:rowOff>
    </xdr:to>
    <xdr:pic>
      <xdr:nvPicPr>
        <xdr:cNvPr id="32"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134591" y="6502977"/>
          <a:ext cx="225137" cy="167987"/>
        </a:xfrm>
        <a:prstGeom prst="rect">
          <a:avLst/>
        </a:prstGeom>
        <a:noFill/>
      </xdr:spPr>
    </xdr:pic>
    <xdr:clientData/>
  </xdr:twoCellAnchor>
  <xdr:twoCellAnchor editAs="oneCell">
    <xdr:from>
      <xdr:col>4</xdr:col>
      <xdr:colOff>212767</xdr:colOff>
      <xdr:row>34</xdr:row>
      <xdr:rowOff>269299</xdr:rowOff>
    </xdr:from>
    <xdr:to>
      <xdr:col>4</xdr:col>
      <xdr:colOff>403267</xdr:colOff>
      <xdr:row>34</xdr:row>
      <xdr:rowOff>459799</xdr:rowOff>
    </xdr:to>
    <xdr:pic>
      <xdr:nvPicPr>
        <xdr:cNvPr id="3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60767" y="6670099"/>
          <a:ext cx="190500" cy="0"/>
        </a:xfrm>
        <a:prstGeom prst="rect">
          <a:avLst/>
        </a:prstGeom>
        <a:noFill/>
      </xdr:spPr>
    </xdr:pic>
    <xdr:clientData/>
  </xdr:twoCellAnchor>
  <xdr:twoCellAnchor editAs="oneCell">
    <xdr:from>
      <xdr:col>4</xdr:col>
      <xdr:colOff>358609</xdr:colOff>
      <xdr:row>34</xdr:row>
      <xdr:rowOff>16822</xdr:rowOff>
    </xdr:from>
    <xdr:to>
      <xdr:col>4</xdr:col>
      <xdr:colOff>601558</xdr:colOff>
      <xdr:row>34</xdr:row>
      <xdr:rowOff>259771</xdr:rowOff>
    </xdr:to>
    <xdr:pic>
      <xdr:nvPicPr>
        <xdr:cNvPr id="34"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06609" y="6493822"/>
          <a:ext cx="242949" cy="176274"/>
        </a:xfrm>
        <a:prstGeom prst="rect">
          <a:avLst/>
        </a:prstGeom>
        <a:noFill/>
      </xdr:spPr>
    </xdr:pic>
    <xdr:clientData/>
  </xdr:twoCellAnchor>
  <xdr:twoCellAnchor editAs="oneCell">
    <xdr:from>
      <xdr:col>4</xdr:col>
      <xdr:colOff>129885</xdr:colOff>
      <xdr:row>35</xdr:row>
      <xdr:rowOff>43294</xdr:rowOff>
    </xdr:from>
    <xdr:to>
      <xdr:col>4</xdr:col>
      <xdr:colOff>562841</xdr:colOff>
      <xdr:row>35</xdr:row>
      <xdr:rowOff>282501</xdr:rowOff>
    </xdr:to>
    <xdr:pic>
      <xdr:nvPicPr>
        <xdr:cNvPr id="35" name="Picture 38"/>
        <xdr:cNvPicPr>
          <a:picLocks noChangeAspect="1" noChangeArrowheads="1"/>
        </xdr:cNvPicPr>
      </xdr:nvPicPr>
      <xdr:blipFill>
        <a:blip xmlns:r="http://schemas.openxmlformats.org/officeDocument/2006/relationships" r:embed="rId14" cstate="print"/>
        <a:srcRect/>
        <a:stretch>
          <a:fillRect/>
        </a:stretch>
      </xdr:blipFill>
      <xdr:spPr bwMode="auto">
        <a:xfrm>
          <a:off x="3177885" y="6710794"/>
          <a:ext cx="432956" cy="143957"/>
        </a:xfrm>
        <a:prstGeom prst="rect">
          <a:avLst/>
        </a:prstGeom>
        <a:noFill/>
      </xdr:spPr>
    </xdr:pic>
    <xdr:clientData/>
  </xdr:twoCellAnchor>
  <xdr:twoCellAnchor editAs="oneCell">
    <xdr:from>
      <xdr:col>4</xdr:col>
      <xdr:colOff>95249</xdr:colOff>
      <xdr:row>36</xdr:row>
      <xdr:rowOff>34636</xdr:rowOff>
    </xdr:from>
    <xdr:to>
      <xdr:col>4</xdr:col>
      <xdr:colOff>588818</xdr:colOff>
      <xdr:row>36</xdr:row>
      <xdr:rowOff>294409</xdr:rowOff>
    </xdr:to>
    <xdr:pic>
      <xdr:nvPicPr>
        <xdr:cNvPr id="36" name="Picture 39"/>
        <xdr:cNvPicPr>
          <a:picLocks noChangeAspect="1" noChangeArrowheads="1"/>
        </xdr:cNvPicPr>
      </xdr:nvPicPr>
      <xdr:blipFill>
        <a:blip xmlns:r="http://schemas.openxmlformats.org/officeDocument/2006/relationships" r:embed="rId15" cstate="print"/>
        <a:srcRect/>
        <a:stretch>
          <a:fillRect/>
        </a:stretch>
      </xdr:blipFill>
      <xdr:spPr bwMode="auto">
        <a:xfrm>
          <a:off x="3143249" y="6892636"/>
          <a:ext cx="493569" cy="154998"/>
        </a:xfrm>
        <a:prstGeom prst="rect">
          <a:avLst/>
        </a:prstGeom>
        <a:noFill/>
      </xdr:spPr>
    </xdr:pic>
    <xdr:clientData/>
  </xdr:twoCellAnchor>
  <xdr:twoCellAnchor editAs="oneCell">
    <xdr:from>
      <xdr:col>4</xdr:col>
      <xdr:colOff>121227</xdr:colOff>
      <xdr:row>37</xdr:row>
      <xdr:rowOff>30788</xdr:rowOff>
    </xdr:from>
    <xdr:to>
      <xdr:col>4</xdr:col>
      <xdr:colOff>562656</xdr:colOff>
      <xdr:row>37</xdr:row>
      <xdr:rowOff>276026</xdr:rowOff>
    </xdr:to>
    <xdr:pic>
      <xdr:nvPicPr>
        <xdr:cNvPr id="37" name="Picture 40"/>
        <xdr:cNvPicPr>
          <a:picLocks noChangeAspect="1" noChangeArrowheads="1"/>
        </xdr:cNvPicPr>
      </xdr:nvPicPr>
      <xdr:blipFill>
        <a:blip xmlns:r="http://schemas.openxmlformats.org/officeDocument/2006/relationships" r:embed="rId16" cstate="print"/>
        <a:srcRect/>
        <a:stretch>
          <a:fillRect/>
        </a:stretch>
      </xdr:blipFill>
      <xdr:spPr bwMode="auto">
        <a:xfrm>
          <a:off x="3169227" y="7079288"/>
          <a:ext cx="441429" cy="159513"/>
        </a:xfrm>
        <a:prstGeom prst="rect">
          <a:avLst/>
        </a:prstGeom>
        <a:noFill/>
      </xdr:spPr>
    </xdr:pic>
    <xdr:clientData/>
  </xdr:twoCellAnchor>
  <xdr:twoCellAnchor editAs="oneCell">
    <xdr:from>
      <xdr:col>4</xdr:col>
      <xdr:colOff>112569</xdr:colOff>
      <xdr:row>38</xdr:row>
      <xdr:rowOff>34637</xdr:rowOff>
    </xdr:from>
    <xdr:to>
      <xdr:col>4</xdr:col>
      <xdr:colOff>562841</xdr:colOff>
      <xdr:row>38</xdr:row>
      <xdr:rowOff>271621</xdr:rowOff>
    </xdr:to>
    <xdr:pic>
      <xdr:nvPicPr>
        <xdr:cNvPr id="38" name="Picture 41"/>
        <xdr:cNvPicPr>
          <a:picLocks noChangeAspect="1" noChangeArrowheads="1"/>
        </xdr:cNvPicPr>
      </xdr:nvPicPr>
      <xdr:blipFill>
        <a:blip xmlns:r="http://schemas.openxmlformats.org/officeDocument/2006/relationships" r:embed="rId17" cstate="print"/>
        <a:srcRect/>
        <a:stretch>
          <a:fillRect/>
        </a:stretch>
      </xdr:blipFill>
      <xdr:spPr bwMode="auto">
        <a:xfrm>
          <a:off x="3160569" y="7273637"/>
          <a:ext cx="450272" cy="151259"/>
        </a:xfrm>
        <a:prstGeom prst="rect">
          <a:avLst/>
        </a:prstGeom>
        <a:noFill/>
      </xdr:spPr>
    </xdr:pic>
    <xdr:clientData/>
  </xdr:twoCellAnchor>
  <xdr:twoCellAnchor editAs="oneCell">
    <xdr:from>
      <xdr:col>4</xdr:col>
      <xdr:colOff>118184</xdr:colOff>
      <xdr:row>39</xdr:row>
      <xdr:rowOff>25979</xdr:rowOff>
    </xdr:from>
    <xdr:to>
      <xdr:col>4</xdr:col>
      <xdr:colOff>558576</xdr:colOff>
      <xdr:row>39</xdr:row>
      <xdr:rowOff>289635</xdr:rowOff>
    </xdr:to>
    <xdr:pic>
      <xdr:nvPicPr>
        <xdr:cNvPr id="39" name="Picture 42"/>
        <xdr:cNvPicPr>
          <a:picLocks noChangeAspect="1" noChangeArrowheads="1"/>
        </xdr:cNvPicPr>
      </xdr:nvPicPr>
      <xdr:blipFill>
        <a:blip xmlns:r="http://schemas.openxmlformats.org/officeDocument/2006/relationships" r:embed="rId18" cstate="print"/>
        <a:srcRect/>
        <a:stretch>
          <a:fillRect/>
        </a:stretch>
      </xdr:blipFill>
      <xdr:spPr bwMode="auto">
        <a:xfrm>
          <a:off x="3166184" y="7455479"/>
          <a:ext cx="440392" cy="168406"/>
        </a:xfrm>
        <a:prstGeom prst="rect">
          <a:avLst/>
        </a:prstGeom>
        <a:noFill/>
      </xdr:spPr>
    </xdr:pic>
    <xdr:clientData/>
  </xdr:twoCellAnchor>
  <xdr:twoCellAnchor editAs="oneCell">
    <xdr:from>
      <xdr:col>4</xdr:col>
      <xdr:colOff>98066</xdr:colOff>
      <xdr:row>40</xdr:row>
      <xdr:rowOff>21968</xdr:rowOff>
    </xdr:from>
    <xdr:to>
      <xdr:col>4</xdr:col>
      <xdr:colOff>597476</xdr:colOff>
      <xdr:row>40</xdr:row>
      <xdr:rowOff>284815</xdr:rowOff>
    </xdr:to>
    <xdr:pic>
      <xdr:nvPicPr>
        <xdr:cNvPr id="40" name="Picture 44"/>
        <xdr:cNvPicPr>
          <a:picLocks noChangeAspect="1" noChangeArrowheads="1"/>
        </xdr:cNvPicPr>
      </xdr:nvPicPr>
      <xdr:blipFill>
        <a:blip xmlns:r="http://schemas.openxmlformats.org/officeDocument/2006/relationships" r:embed="rId19" cstate="print"/>
        <a:srcRect/>
        <a:stretch>
          <a:fillRect/>
        </a:stretch>
      </xdr:blipFill>
      <xdr:spPr bwMode="auto">
        <a:xfrm>
          <a:off x="3146066" y="7641968"/>
          <a:ext cx="499410" cy="167597"/>
        </a:xfrm>
        <a:prstGeom prst="rect">
          <a:avLst/>
        </a:prstGeom>
        <a:noFill/>
      </xdr:spPr>
    </xdr:pic>
    <xdr:clientData/>
  </xdr:twoCellAnchor>
  <xdr:twoCellAnchor editAs="oneCell">
    <xdr:from>
      <xdr:col>4</xdr:col>
      <xdr:colOff>424296</xdr:colOff>
      <xdr:row>67</xdr:row>
      <xdr:rowOff>69272</xdr:rowOff>
    </xdr:from>
    <xdr:to>
      <xdr:col>5</xdr:col>
      <xdr:colOff>69273</xdr:colOff>
      <xdr:row>67</xdr:row>
      <xdr:rowOff>398317</xdr:rowOff>
    </xdr:to>
    <xdr:pic>
      <xdr:nvPicPr>
        <xdr:cNvPr id="41"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472296" y="12832772"/>
          <a:ext cx="406977" cy="119495"/>
        </a:xfrm>
        <a:prstGeom prst="rect">
          <a:avLst/>
        </a:prstGeom>
        <a:noFill/>
        <a:ln w="1">
          <a:noFill/>
          <a:miter lim="800000"/>
          <a:headEnd/>
          <a:tailEnd type="none" w="med" len="med"/>
        </a:ln>
        <a:effectLst/>
      </xdr:spPr>
    </xdr:pic>
    <xdr:clientData/>
  </xdr:twoCellAnchor>
  <xdr:twoCellAnchor editAs="oneCell">
    <xdr:from>
      <xdr:col>4</xdr:col>
      <xdr:colOff>398316</xdr:colOff>
      <xdr:row>68</xdr:row>
      <xdr:rowOff>69273</xdr:rowOff>
    </xdr:from>
    <xdr:to>
      <xdr:col>5</xdr:col>
      <xdr:colOff>51952</xdr:colOff>
      <xdr:row>68</xdr:row>
      <xdr:rowOff>406977</xdr:rowOff>
    </xdr:to>
    <xdr:pic>
      <xdr:nvPicPr>
        <xdr:cNvPr id="42"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446316" y="13023273"/>
          <a:ext cx="415636" cy="118629"/>
        </a:xfrm>
        <a:prstGeom prst="rect">
          <a:avLst/>
        </a:prstGeom>
        <a:noFill/>
        <a:ln w="1">
          <a:noFill/>
          <a:miter lim="800000"/>
          <a:headEnd/>
          <a:tailEnd type="none" w="med" len="med"/>
        </a:ln>
        <a:effectLst/>
      </xdr:spPr>
    </xdr:pic>
    <xdr:clientData/>
  </xdr:twoCellAnchor>
  <xdr:twoCellAnchor editAs="oneCell">
    <xdr:from>
      <xdr:col>4</xdr:col>
      <xdr:colOff>398315</xdr:colOff>
      <xdr:row>69</xdr:row>
      <xdr:rowOff>51954</xdr:rowOff>
    </xdr:from>
    <xdr:to>
      <xdr:col>5</xdr:col>
      <xdr:colOff>86588</xdr:colOff>
      <xdr:row>69</xdr:row>
      <xdr:rowOff>424295</xdr:rowOff>
    </xdr:to>
    <xdr:pic>
      <xdr:nvPicPr>
        <xdr:cNvPr id="43"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446315" y="13196454"/>
          <a:ext cx="450273" cy="134216"/>
        </a:xfrm>
        <a:prstGeom prst="rect">
          <a:avLst/>
        </a:prstGeom>
        <a:noFill/>
        <a:ln w="1">
          <a:noFill/>
          <a:miter lim="800000"/>
          <a:headEnd/>
          <a:tailEnd type="none" w="med" len="med"/>
        </a:ln>
        <a:effectLst/>
      </xdr:spPr>
    </xdr:pic>
    <xdr:clientData/>
  </xdr:twoCellAnchor>
  <xdr:twoCellAnchor editAs="oneCell">
    <xdr:from>
      <xdr:col>4</xdr:col>
      <xdr:colOff>380997</xdr:colOff>
      <xdr:row>70</xdr:row>
      <xdr:rowOff>48922</xdr:rowOff>
    </xdr:from>
    <xdr:to>
      <xdr:col>5</xdr:col>
      <xdr:colOff>72302</xdr:colOff>
      <xdr:row>70</xdr:row>
      <xdr:rowOff>424295</xdr:rowOff>
    </xdr:to>
    <xdr:pic>
      <xdr:nvPicPr>
        <xdr:cNvPr id="4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28997" y="13383922"/>
          <a:ext cx="453305" cy="137248"/>
        </a:xfrm>
        <a:prstGeom prst="rect">
          <a:avLst/>
        </a:prstGeom>
        <a:noFill/>
      </xdr:spPr>
    </xdr:pic>
    <xdr:clientData/>
  </xdr:twoCellAnchor>
  <xdr:twoCellAnchor editAs="oneCell">
    <xdr:from>
      <xdr:col>4</xdr:col>
      <xdr:colOff>371102</xdr:colOff>
      <xdr:row>71</xdr:row>
      <xdr:rowOff>48923</xdr:rowOff>
    </xdr:from>
    <xdr:to>
      <xdr:col>5</xdr:col>
      <xdr:colOff>71065</xdr:colOff>
      <xdr:row>71</xdr:row>
      <xdr:rowOff>432954</xdr:rowOff>
    </xdr:to>
    <xdr:pic>
      <xdr:nvPicPr>
        <xdr:cNvPr id="4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19102" y="13574423"/>
          <a:ext cx="461963" cy="145906"/>
        </a:xfrm>
        <a:prstGeom prst="rect">
          <a:avLst/>
        </a:prstGeom>
        <a:noFill/>
      </xdr:spPr>
    </xdr:pic>
    <xdr:clientData/>
  </xdr:twoCellAnchor>
  <xdr:twoCellAnchor editAs="oneCell">
    <xdr:from>
      <xdr:col>4</xdr:col>
      <xdr:colOff>419346</xdr:colOff>
      <xdr:row>72</xdr:row>
      <xdr:rowOff>71005</xdr:rowOff>
    </xdr:from>
    <xdr:to>
      <xdr:col>5</xdr:col>
      <xdr:colOff>45446</xdr:colOff>
      <xdr:row>72</xdr:row>
      <xdr:rowOff>415636</xdr:rowOff>
    </xdr:to>
    <xdr:pic>
      <xdr:nvPicPr>
        <xdr:cNvPr id="46"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467346" y="13787005"/>
          <a:ext cx="388100" cy="116031"/>
        </a:xfrm>
        <a:prstGeom prst="rect">
          <a:avLst/>
        </a:prstGeom>
        <a:noFill/>
      </xdr:spPr>
    </xdr:pic>
    <xdr:clientData/>
  </xdr:twoCellAnchor>
  <xdr:twoCellAnchor editAs="oneCell">
    <xdr:from>
      <xdr:col>4</xdr:col>
      <xdr:colOff>400297</xdr:colOff>
      <xdr:row>73</xdr:row>
      <xdr:rowOff>69458</xdr:rowOff>
    </xdr:from>
    <xdr:to>
      <xdr:col>5</xdr:col>
      <xdr:colOff>105703</xdr:colOff>
      <xdr:row>73</xdr:row>
      <xdr:rowOff>458932</xdr:rowOff>
    </xdr:to>
    <xdr:pic>
      <xdr:nvPicPr>
        <xdr:cNvPr id="47"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448297" y="13975958"/>
          <a:ext cx="467406" cy="122774"/>
        </a:xfrm>
        <a:prstGeom prst="rect">
          <a:avLst/>
        </a:prstGeom>
        <a:noFill/>
      </xdr:spPr>
    </xdr:pic>
    <xdr:clientData/>
  </xdr:twoCellAnchor>
  <xdr:twoCellAnchor editAs="oneCell">
    <xdr:from>
      <xdr:col>4</xdr:col>
      <xdr:colOff>387367</xdr:colOff>
      <xdr:row>74</xdr:row>
      <xdr:rowOff>48057</xdr:rowOff>
    </xdr:from>
    <xdr:to>
      <xdr:col>5</xdr:col>
      <xdr:colOff>43293</xdr:colOff>
      <xdr:row>74</xdr:row>
      <xdr:rowOff>463605</xdr:rowOff>
    </xdr:to>
    <xdr:pic>
      <xdr:nvPicPr>
        <xdr:cNvPr id="48"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435367" y="14145057"/>
          <a:ext cx="417926" cy="139323"/>
        </a:xfrm>
        <a:prstGeom prst="rect">
          <a:avLst/>
        </a:prstGeom>
        <a:noFill/>
      </xdr:spPr>
    </xdr:pic>
    <xdr:clientData/>
  </xdr:twoCellAnchor>
  <xdr:twoCellAnchor editAs="oneCell">
    <xdr:from>
      <xdr:col>4</xdr:col>
      <xdr:colOff>384770</xdr:colOff>
      <xdr:row>75</xdr:row>
      <xdr:rowOff>102610</xdr:rowOff>
    </xdr:from>
    <xdr:to>
      <xdr:col>5</xdr:col>
      <xdr:colOff>112566</xdr:colOff>
      <xdr:row>75</xdr:row>
      <xdr:rowOff>407031</xdr:rowOff>
    </xdr:to>
    <xdr:pic>
      <xdr:nvPicPr>
        <xdr:cNvPr id="49"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432770" y="14390110"/>
          <a:ext cx="489796" cy="85346"/>
        </a:xfrm>
        <a:prstGeom prst="rect">
          <a:avLst/>
        </a:prstGeom>
        <a:noFill/>
      </xdr:spPr>
    </xdr:pic>
    <xdr:clientData/>
  </xdr:twoCellAnchor>
  <xdr:twoCellAnchor editAs="oneCell">
    <xdr:from>
      <xdr:col>4</xdr:col>
      <xdr:colOff>305975</xdr:colOff>
      <xdr:row>76</xdr:row>
      <xdr:rowOff>112567</xdr:rowOff>
    </xdr:from>
    <xdr:to>
      <xdr:col>5</xdr:col>
      <xdr:colOff>138543</xdr:colOff>
      <xdr:row>76</xdr:row>
      <xdr:rowOff>391552</xdr:rowOff>
    </xdr:to>
    <xdr:pic>
      <xdr:nvPicPr>
        <xdr:cNvPr id="5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353975" y="14590567"/>
          <a:ext cx="594568" cy="78960"/>
        </a:xfrm>
        <a:prstGeom prst="rect">
          <a:avLst/>
        </a:prstGeom>
        <a:noFill/>
      </xdr:spPr>
    </xdr:pic>
    <xdr:clientData/>
  </xdr:twoCellAnchor>
  <xdr:twoCellAnchor editAs="oneCell">
    <xdr:from>
      <xdr:col>4</xdr:col>
      <xdr:colOff>360897</xdr:colOff>
      <xdr:row>77</xdr:row>
      <xdr:rowOff>65375</xdr:rowOff>
    </xdr:from>
    <xdr:to>
      <xdr:col>5</xdr:col>
      <xdr:colOff>34634</xdr:colOff>
      <xdr:row>77</xdr:row>
      <xdr:rowOff>440218</xdr:rowOff>
    </xdr:to>
    <xdr:pic>
      <xdr:nvPicPr>
        <xdr:cNvPr id="51"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408897" y="14733875"/>
          <a:ext cx="435737" cy="127193"/>
        </a:xfrm>
        <a:prstGeom prst="rect">
          <a:avLst/>
        </a:prstGeom>
        <a:noFill/>
      </xdr:spPr>
    </xdr:pic>
    <xdr:clientData/>
  </xdr:twoCellAnchor>
  <xdr:twoCellAnchor editAs="oneCell">
    <xdr:from>
      <xdr:col>4</xdr:col>
      <xdr:colOff>370112</xdr:colOff>
      <xdr:row>78</xdr:row>
      <xdr:rowOff>80156</xdr:rowOff>
    </xdr:from>
    <xdr:to>
      <xdr:col>5</xdr:col>
      <xdr:colOff>17316</xdr:colOff>
      <xdr:row>78</xdr:row>
      <xdr:rowOff>427203</xdr:rowOff>
    </xdr:to>
    <xdr:pic>
      <xdr:nvPicPr>
        <xdr:cNvPr id="52"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3418112" y="14939156"/>
          <a:ext cx="409204" cy="108922"/>
        </a:xfrm>
        <a:prstGeom prst="rect">
          <a:avLst/>
        </a:prstGeom>
        <a:noFill/>
      </xdr:spPr>
    </xdr:pic>
    <xdr:clientData/>
  </xdr:twoCellAnchor>
  <xdr:twoCellAnchor editAs="oneCell">
    <xdr:from>
      <xdr:col>6</xdr:col>
      <xdr:colOff>424296</xdr:colOff>
      <xdr:row>92</xdr:row>
      <xdr:rowOff>69272</xdr:rowOff>
    </xdr:from>
    <xdr:to>
      <xdr:col>7</xdr:col>
      <xdr:colOff>129887</xdr:colOff>
      <xdr:row>92</xdr:row>
      <xdr:rowOff>398317</xdr:rowOff>
    </xdr:to>
    <xdr:pic>
      <xdr:nvPicPr>
        <xdr:cNvPr id="53"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4996296" y="17595272"/>
          <a:ext cx="467591" cy="119495"/>
        </a:xfrm>
        <a:prstGeom prst="rect">
          <a:avLst/>
        </a:prstGeom>
        <a:noFill/>
        <a:ln w="1">
          <a:noFill/>
          <a:miter lim="800000"/>
          <a:headEnd/>
          <a:tailEnd type="none" w="med" len="med"/>
        </a:ln>
        <a:effectLst/>
      </xdr:spPr>
    </xdr:pic>
    <xdr:clientData/>
  </xdr:twoCellAnchor>
  <xdr:twoCellAnchor editAs="oneCell">
    <xdr:from>
      <xdr:col>6</xdr:col>
      <xdr:colOff>34636</xdr:colOff>
      <xdr:row>93</xdr:row>
      <xdr:rowOff>34640</xdr:rowOff>
    </xdr:from>
    <xdr:to>
      <xdr:col>6</xdr:col>
      <xdr:colOff>277087</xdr:colOff>
      <xdr:row>93</xdr:row>
      <xdr:rowOff>277091</xdr:rowOff>
    </xdr:to>
    <xdr:pic>
      <xdr:nvPicPr>
        <xdr:cNvPr id="54"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606636" y="17751140"/>
          <a:ext cx="242451" cy="156726"/>
        </a:xfrm>
        <a:prstGeom prst="rect">
          <a:avLst/>
        </a:prstGeom>
        <a:noFill/>
        <a:ln w="1">
          <a:noFill/>
          <a:miter lim="800000"/>
          <a:headEnd/>
          <a:tailEnd type="none" w="med" len="med"/>
        </a:ln>
        <a:effectLst/>
      </xdr:spPr>
    </xdr:pic>
    <xdr:clientData/>
  </xdr:twoCellAnchor>
  <xdr:twoCellAnchor editAs="oneCell">
    <xdr:from>
      <xdr:col>6</xdr:col>
      <xdr:colOff>398315</xdr:colOff>
      <xdr:row>94</xdr:row>
      <xdr:rowOff>51954</xdr:rowOff>
    </xdr:from>
    <xdr:to>
      <xdr:col>7</xdr:col>
      <xdr:colOff>147202</xdr:colOff>
      <xdr:row>94</xdr:row>
      <xdr:rowOff>424295</xdr:rowOff>
    </xdr:to>
    <xdr:pic>
      <xdr:nvPicPr>
        <xdr:cNvPr id="55"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4970315" y="17958954"/>
          <a:ext cx="510887" cy="134216"/>
        </a:xfrm>
        <a:prstGeom prst="rect">
          <a:avLst/>
        </a:prstGeom>
        <a:noFill/>
        <a:ln w="1">
          <a:noFill/>
          <a:miter lim="800000"/>
          <a:headEnd/>
          <a:tailEnd type="none" w="med" len="med"/>
        </a:ln>
        <a:effectLst/>
      </xdr:spPr>
    </xdr:pic>
    <xdr:clientData/>
  </xdr:twoCellAnchor>
  <xdr:twoCellAnchor editAs="oneCell">
    <xdr:from>
      <xdr:col>7</xdr:col>
      <xdr:colOff>37229</xdr:colOff>
      <xdr:row>93</xdr:row>
      <xdr:rowOff>14284</xdr:rowOff>
    </xdr:from>
    <xdr:to>
      <xdr:col>7</xdr:col>
      <xdr:colOff>282718</xdr:colOff>
      <xdr:row>93</xdr:row>
      <xdr:rowOff>259773</xdr:rowOff>
    </xdr:to>
    <xdr:pic>
      <xdr:nvPicPr>
        <xdr:cNvPr id="56"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5371229" y="17730784"/>
          <a:ext cx="245489" cy="178814"/>
        </a:xfrm>
        <a:prstGeom prst="rect">
          <a:avLst/>
        </a:prstGeom>
        <a:noFill/>
      </xdr:spPr>
    </xdr:pic>
    <xdr:clientData/>
  </xdr:twoCellAnchor>
  <xdr:twoCellAnchor editAs="oneCell">
    <xdr:from>
      <xdr:col>6</xdr:col>
      <xdr:colOff>284513</xdr:colOff>
      <xdr:row>93</xdr:row>
      <xdr:rowOff>230765</xdr:rowOff>
    </xdr:from>
    <xdr:to>
      <xdr:col>6</xdr:col>
      <xdr:colOff>547317</xdr:colOff>
      <xdr:row>93</xdr:row>
      <xdr:rowOff>493569</xdr:rowOff>
    </xdr:to>
    <xdr:pic>
      <xdr:nvPicPr>
        <xdr:cNvPr id="57"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856513" y="17909165"/>
          <a:ext cx="262804" cy="0"/>
        </a:xfrm>
        <a:prstGeom prst="rect">
          <a:avLst/>
        </a:prstGeom>
        <a:noFill/>
      </xdr:spPr>
    </xdr:pic>
    <xdr:clientData/>
  </xdr:twoCellAnchor>
  <xdr:twoCellAnchor editAs="oneCell">
    <xdr:from>
      <xdr:col>6</xdr:col>
      <xdr:colOff>436665</xdr:colOff>
      <xdr:row>95</xdr:row>
      <xdr:rowOff>53688</xdr:rowOff>
    </xdr:from>
    <xdr:to>
      <xdr:col>7</xdr:col>
      <xdr:colOff>123379</xdr:colOff>
      <xdr:row>95</xdr:row>
      <xdr:rowOff>398319</xdr:rowOff>
    </xdr:to>
    <xdr:pic>
      <xdr:nvPicPr>
        <xdr:cNvPr id="58"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5008665" y="18151188"/>
          <a:ext cx="448714" cy="135081"/>
        </a:xfrm>
        <a:prstGeom prst="rect">
          <a:avLst/>
        </a:prstGeom>
        <a:noFill/>
      </xdr:spPr>
    </xdr:pic>
    <xdr:clientData/>
  </xdr:twoCellAnchor>
  <xdr:twoCellAnchor editAs="oneCell">
    <xdr:from>
      <xdr:col>7</xdr:col>
      <xdr:colOff>287728</xdr:colOff>
      <xdr:row>93</xdr:row>
      <xdr:rowOff>225321</xdr:rowOff>
    </xdr:from>
    <xdr:to>
      <xdr:col>7</xdr:col>
      <xdr:colOff>538657</xdr:colOff>
      <xdr:row>93</xdr:row>
      <xdr:rowOff>476250</xdr:rowOff>
    </xdr:to>
    <xdr:pic>
      <xdr:nvPicPr>
        <xdr:cNvPr id="59"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5621728" y="17903721"/>
          <a:ext cx="250929" cy="3279"/>
        </a:xfrm>
        <a:prstGeom prst="rect">
          <a:avLst/>
        </a:prstGeom>
        <a:noFill/>
      </xdr:spPr>
    </xdr:pic>
    <xdr:clientData/>
  </xdr:twoCellAnchor>
  <xdr:twoCellAnchor editAs="oneCell">
    <xdr:from>
      <xdr:col>6</xdr:col>
      <xdr:colOff>430662</xdr:colOff>
      <xdr:row>96</xdr:row>
      <xdr:rowOff>13420</xdr:rowOff>
    </xdr:from>
    <xdr:to>
      <xdr:col>7</xdr:col>
      <xdr:colOff>147202</xdr:colOff>
      <xdr:row>96</xdr:row>
      <xdr:rowOff>428968</xdr:rowOff>
    </xdr:to>
    <xdr:pic>
      <xdr:nvPicPr>
        <xdr:cNvPr id="60"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5002662" y="18301420"/>
          <a:ext cx="478540" cy="177423"/>
        </a:xfrm>
        <a:prstGeom prst="rect">
          <a:avLst/>
        </a:prstGeom>
        <a:noFill/>
      </xdr:spPr>
    </xdr:pic>
    <xdr:clientData/>
  </xdr:twoCellAnchor>
  <xdr:twoCellAnchor editAs="oneCell">
    <xdr:from>
      <xdr:col>6</xdr:col>
      <xdr:colOff>410747</xdr:colOff>
      <xdr:row>97</xdr:row>
      <xdr:rowOff>119929</xdr:rowOff>
    </xdr:from>
    <xdr:to>
      <xdr:col>7</xdr:col>
      <xdr:colOff>199157</xdr:colOff>
      <xdr:row>97</xdr:row>
      <xdr:rowOff>424350</xdr:rowOff>
    </xdr:to>
    <xdr:pic>
      <xdr:nvPicPr>
        <xdr:cNvPr id="61"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4982747" y="18598429"/>
          <a:ext cx="550410" cy="66296"/>
        </a:xfrm>
        <a:prstGeom prst="rect">
          <a:avLst/>
        </a:prstGeom>
        <a:noFill/>
      </xdr:spPr>
    </xdr:pic>
    <xdr:clientData/>
  </xdr:twoCellAnchor>
  <xdr:twoCellAnchor editAs="oneCell">
    <xdr:from>
      <xdr:col>6</xdr:col>
      <xdr:colOff>357930</xdr:colOff>
      <xdr:row>98</xdr:row>
      <xdr:rowOff>129885</xdr:rowOff>
    </xdr:from>
    <xdr:to>
      <xdr:col>7</xdr:col>
      <xdr:colOff>251112</xdr:colOff>
      <xdr:row>98</xdr:row>
      <xdr:rowOff>408870</xdr:rowOff>
    </xdr:to>
    <xdr:pic>
      <xdr:nvPicPr>
        <xdr:cNvPr id="6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929930" y="18798885"/>
          <a:ext cx="655182" cy="59910"/>
        </a:xfrm>
        <a:prstGeom prst="rect">
          <a:avLst/>
        </a:prstGeom>
        <a:noFill/>
      </xdr:spPr>
    </xdr:pic>
    <xdr:clientData/>
  </xdr:twoCellAnchor>
  <xdr:twoCellAnchor editAs="oneCell">
    <xdr:from>
      <xdr:col>6</xdr:col>
      <xdr:colOff>421511</xdr:colOff>
      <xdr:row>99</xdr:row>
      <xdr:rowOff>56716</xdr:rowOff>
    </xdr:from>
    <xdr:to>
      <xdr:col>7</xdr:col>
      <xdr:colOff>155862</xdr:colOff>
      <xdr:row>99</xdr:row>
      <xdr:rowOff>431559</xdr:rowOff>
    </xdr:to>
    <xdr:pic>
      <xdr:nvPicPr>
        <xdr:cNvPr id="63"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4993511" y="18916216"/>
          <a:ext cx="496351" cy="136718"/>
        </a:xfrm>
        <a:prstGeom prst="rect">
          <a:avLst/>
        </a:prstGeom>
        <a:noFill/>
      </xdr:spPr>
    </xdr:pic>
    <xdr:clientData/>
  </xdr:twoCellAnchor>
  <xdr:twoCellAnchor editAs="oneCell">
    <xdr:from>
      <xdr:col>6</xdr:col>
      <xdr:colOff>404749</xdr:colOff>
      <xdr:row>100</xdr:row>
      <xdr:rowOff>71497</xdr:rowOff>
    </xdr:from>
    <xdr:to>
      <xdr:col>7</xdr:col>
      <xdr:colOff>112567</xdr:colOff>
      <xdr:row>100</xdr:row>
      <xdr:rowOff>418544</xdr:rowOff>
    </xdr:to>
    <xdr:pic>
      <xdr:nvPicPr>
        <xdr:cNvPr id="64"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4976749" y="19121497"/>
          <a:ext cx="469818" cy="118447"/>
        </a:xfrm>
        <a:prstGeom prst="rect">
          <a:avLst/>
        </a:prstGeom>
        <a:noFill/>
      </xdr:spPr>
    </xdr:pic>
    <xdr:clientData/>
  </xdr:twoCellAnchor>
  <xdr:twoCellAnchor editAs="oneCell">
    <xdr:from>
      <xdr:col>4</xdr:col>
      <xdr:colOff>199159</xdr:colOff>
      <xdr:row>29</xdr:row>
      <xdr:rowOff>69273</xdr:rowOff>
    </xdr:from>
    <xdr:to>
      <xdr:col>4</xdr:col>
      <xdr:colOff>482064</xdr:colOff>
      <xdr:row>29</xdr:row>
      <xdr:rowOff>411737</xdr:rowOff>
    </xdr:to>
    <xdr:pic>
      <xdr:nvPicPr>
        <xdr:cNvPr id="65" name="Picture 28"/>
        <xdr:cNvPicPr>
          <a:picLocks noChangeAspect="1" noChangeArrowheads="1"/>
        </xdr:cNvPicPr>
      </xdr:nvPicPr>
      <xdr:blipFill>
        <a:blip xmlns:r="http://schemas.openxmlformats.org/officeDocument/2006/relationships" r:embed="rId20" cstate="print"/>
        <a:srcRect/>
        <a:stretch>
          <a:fillRect/>
        </a:stretch>
      </xdr:blipFill>
      <xdr:spPr bwMode="auto">
        <a:xfrm>
          <a:off x="3247159" y="5593773"/>
          <a:ext cx="282905" cy="123389"/>
        </a:xfrm>
        <a:prstGeom prst="rect">
          <a:avLst/>
        </a:prstGeom>
        <a:noFill/>
      </xdr:spPr>
    </xdr:pic>
    <xdr:clientData/>
  </xdr:twoCellAnchor>
  <xdr:twoCellAnchor editAs="oneCell">
    <xdr:from>
      <xdr:col>4</xdr:col>
      <xdr:colOff>164523</xdr:colOff>
      <xdr:row>41</xdr:row>
      <xdr:rowOff>43295</xdr:rowOff>
    </xdr:from>
    <xdr:to>
      <xdr:col>4</xdr:col>
      <xdr:colOff>456352</xdr:colOff>
      <xdr:row>41</xdr:row>
      <xdr:rowOff>367144</xdr:rowOff>
    </xdr:to>
    <xdr:pic>
      <xdr:nvPicPr>
        <xdr:cNvPr id="66"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3212523" y="7853795"/>
          <a:ext cx="291829" cy="142874"/>
        </a:xfrm>
        <a:prstGeom prst="rect">
          <a:avLst/>
        </a:prstGeom>
        <a:noFill/>
      </xdr:spPr>
    </xdr:pic>
    <xdr:clientData/>
  </xdr:twoCellAnchor>
  <xdr:twoCellAnchor editAs="oneCell">
    <xdr:from>
      <xdr:col>4</xdr:col>
      <xdr:colOff>112568</xdr:colOff>
      <xdr:row>42</xdr:row>
      <xdr:rowOff>5123</xdr:rowOff>
    </xdr:from>
    <xdr:to>
      <xdr:col>4</xdr:col>
      <xdr:colOff>528204</xdr:colOff>
      <xdr:row>42</xdr:row>
      <xdr:rowOff>395143</xdr:rowOff>
    </xdr:to>
    <xdr:pic>
      <xdr:nvPicPr>
        <xdr:cNvPr id="67"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3160568" y="8006123"/>
          <a:ext cx="415636" cy="189995"/>
        </a:xfrm>
        <a:prstGeom prst="rect">
          <a:avLst/>
        </a:prstGeom>
        <a:noFill/>
      </xdr:spPr>
    </xdr:pic>
    <xdr:clientData/>
  </xdr:twoCellAnchor>
  <xdr:twoCellAnchor editAs="oneCell">
    <xdr:from>
      <xdr:col>4</xdr:col>
      <xdr:colOff>383843</xdr:colOff>
      <xdr:row>79</xdr:row>
      <xdr:rowOff>69273</xdr:rowOff>
    </xdr:from>
    <xdr:to>
      <xdr:col>4</xdr:col>
      <xdr:colOff>666748</xdr:colOff>
      <xdr:row>79</xdr:row>
      <xdr:rowOff>411737</xdr:rowOff>
    </xdr:to>
    <xdr:pic>
      <xdr:nvPicPr>
        <xdr:cNvPr id="68" name="Picture 28"/>
        <xdr:cNvPicPr>
          <a:picLocks noChangeAspect="1" noChangeArrowheads="1"/>
        </xdr:cNvPicPr>
      </xdr:nvPicPr>
      <xdr:blipFill>
        <a:blip xmlns:r="http://schemas.openxmlformats.org/officeDocument/2006/relationships" r:embed="rId20" cstate="print"/>
        <a:srcRect/>
        <a:stretch>
          <a:fillRect/>
        </a:stretch>
      </xdr:blipFill>
      <xdr:spPr bwMode="auto">
        <a:xfrm>
          <a:off x="3431843" y="15118773"/>
          <a:ext cx="282905" cy="123389"/>
        </a:xfrm>
        <a:prstGeom prst="rect">
          <a:avLst/>
        </a:prstGeom>
        <a:noFill/>
      </xdr:spPr>
    </xdr:pic>
    <xdr:clientData/>
  </xdr:twoCellAnchor>
  <xdr:twoCellAnchor editAs="oneCell">
    <xdr:from>
      <xdr:col>4</xdr:col>
      <xdr:colOff>320385</xdr:colOff>
      <xdr:row>80</xdr:row>
      <xdr:rowOff>59934</xdr:rowOff>
    </xdr:from>
    <xdr:to>
      <xdr:col>4</xdr:col>
      <xdr:colOff>664202</xdr:colOff>
      <xdr:row>80</xdr:row>
      <xdr:rowOff>449593</xdr:rowOff>
    </xdr:to>
    <xdr:pic>
      <xdr:nvPicPr>
        <xdr:cNvPr id="69"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3368385" y="15299934"/>
          <a:ext cx="343817" cy="132484"/>
        </a:xfrm>
        <a:prstGeom prst="rect">
          <a:avLst/>
        </a:prstGeom>
        <a:noFill/>
      </xdr:spPr>
    </xdr:pic>
    <xdr:clientData/>
  </xdr:twoCellAnchor>
  <xdr:twoCellAnchor editAs="oneCell">
    <xdr:from>
      <xdr:col>4</xdr:col>
      <xdr:colOff>320387</xdr:colOff>
      <xdr:row>81</xdr:row>
      <xdr:rowOff>21759</xdr:rowOff>
    </xdr:from>
    <xdr:to>
      <xdr:col>5</xdr:col>
      <xdr:colOff>43296</xdr:colOff>
      <xdr:row>81</xdr:row>
      <xdr:rowOff>411779</xdr:rowOff>
    </xdr:to>
    <xdr:pic>
      <xdr:nvPicPr>
        <xdr:cNvPr id="70"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3368387" y="15452259"/>
          <a:ext cx="484909" cy="170945"/>
        </a:xfrm>
        <a:prstGeom prst="rect">
          <a:avLst/>
        </a:prstGeom>
        <a:noFill/>
      </xdr:spPr>
    </xdr:pic>
    <xdr:clientData/>
  </xdr:twoCellAnchor>
  <xdr:twoCellAnchor editAs="oneCell">
    <xdr:from>
      <xdr:col>6</xdr:col>
      <xdr:colOff>479095</xdr:colOff>
      <xdr:row>101</xdr:row>
      <xdr:rowOff>60614</xdr:rowOff>
    </xdr:from>
    <xdr:to>
      <xdr:col>7</xdr:col>
      <xdr:colOff>138546</xdr:colOff>
      <xdr:row>101</xdr:row>
      <xdr:rowOff>403078</xdr:rowOff>
    </xdr:to>
    <xdr:pic>
      <xdr:nvPicPr>
        <xdr:cNvPr id="71" name="Picture 28"/>
        <xdr:cNvPicPr>
          <a:picLocks noChangeAspect="1" noChangeArrowheads="1"/>
        </xdr:cNvPicPr>
      </xdr:nvPicPr>
      <xdr:blipFill>
        <a:blip xmlns:r="http://schemas.openxmlformats.org/officeDocument/2006/relationships" r:embed="rId20" cstate="print"/>
        <a:srcRect/>
        <a:stretch>
          <a:fillRect/>
        </a:stretch>
      </xdr:blipFill>
      <xdr:spPr bwMode="auto">
        <a:xfrm>
          <a:off x="5051095" y="19301114"/>
          <a:ext cx="421451" cy="132914"/>
        </a:xfrm>
        <a:prstGeom prst="rect">
          <a:avLst/>
        </a:prstGeom>
        <a:noFill/>
      </xdr:spPr>
    </xdr:pic>
    <xdr:clientData/>
  </xdr:twoCellAnchor>
  <xdr:twoCellAnchor editAs="oneCell">
    <xdr:from>
      <xdr:col>6</xdr:col>
      <xdr:colOff>415637</xdr:colOff>
      <xdr:row>102</xdr:row>
      <xdr:rowOff>16638</xdr:rowOff>
    </xdr:from>
    <xdr:to>
      <xdr:col>7</xdr:col>
      <xdr:colOff>136000</xdr:colOff>
      <xdr:row>102</xdr:row>
      <xdr:rowOff>406297</xdr:rowOff>
    </xdr:to>
    <xdr:pic>
      <xdr:nvPicPr>
        <xdr:cNvPr id="72"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4987637" y="19447638"/>
          <a:ext cx="482363" cy="170584"/>
        </a:xfrm>
        <a:prstGeom prst="rect">
          <a:avLst/>
        </a:prstGeom>
        <a:noFill/>
      </xdr:spPr>
    </xdr:pic>
    <xdr:clientData/>
  </xdr:twoCellAnchor>
  <xdr:twoCellAnchor editAs="oneCell">
    <xdr:from>
      <xdr:col>6</xdr:col>
      <xdr:colOff>415639</xdr:colOff>
      <xdr:row>103</xdr:row>
      <xdr:rowOff>30419</xdr:rowOff>
    </xdr:from>
    <xdr:to>
      <xdr:col>7</xdr:col>
      <xdr:colOff>199162</xdr:colOff>
      <xdr:row>103</xdr:row>
      <xdr:rowOff>420439</xdr:rowOff>
    </xdr:to>
    <xdr:pic>
      <xdr:nvPicPr>
        <xdr:cNvPr id="73"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4987639" y="19651919"/>
          <a:ext cx="545523" cy="16142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54"/>
  <sheetViews>
    <sheetView tabSelected="1" zoomScale="110" zoomScaleNormal="110" workbookViewId="0">
      <selection activeCell="E3" sqref="E3"/>
    </sheetView>
  </sheetViews>
  <sheetFormatPr baseColWidth="10" defaultRowHeight="15"/>
  <cols>
    <col min="1" max="1" width="3" customWidth="1"/>
    <col min="2" max="2" width="4.7109375" customWidth="1"/>
    <col min="3" max="3" width="4.42578125" customWidth="1"/>
    <col min="4" max="4" width="6.5703125" customWidth="1"/>
    <col min="5" max="5" width="10.28515625" customWidth="1"/>
    <col min="6" max="6" width="9" customWidth="1"/>
    <col min="7" max="7" width="9.28515625" customWidth="1"/>
    <col min="8" max="8" width="9.42578125" customWidth="1"/>
    <col min="9" max="9" width="9.28515625" customWidth="1"/>
    <col min="10" max="10" width="10.42578125" customWidth="1"/>
    <col min="11" max="11" width="11.7109375" customWidth="1"/>
    <col min="12" max="12" width="13" customWidth="1"/>
    <col min="13" max="13" width="13.7109375" style="1" customWidth="1"/>
    <col min="14" max="14" width="4.85546875" customWidth="1"/>
    <col min="15" max="15" width="4.2851562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88" t="s">
        <v>46</v>
      </c>
      <c r="B1" s="88"/>
      <c r="C1" s="88"/>
      <c r="D1" s="88"/>
      <c r="E1" s="88"/>
      <c r="F1" s="88"/>
      <c r="G1" s="88"/>
      <c r="H1" s="88"/>
      <c r="I1" s="88"/>
      <c r="J1" s="88"/>
      <c r="K1" s="88"/>
      <c r="L1" s="88"/>
      <c r="M1" s="88"/>
      <c r="N1" s="88"/>
      <c r="O1" s="88"/>
      <c r="P1" s="88"/>
      <c r="Q1" s="87"/>
      <c r="R1" s="87"/>
    </row>
    <row r="2" spans="1:32" ht="43.5" customHeight="1">
      <c r="A2" s="86" t="s">
        <v>45</v>
      </c>
      <c r="B2" s="86"/>
      <c r="C2" s="86"/>
      <c r="D2" s="86"/>
      <c r="E2" s="86"/>
      <c r="F2" s="86"/>
      <c r="G2" s="86"/>
      <c r="H2" s="86"/>
      <c r="I2" s="86"/>
      <c r="J2" s="86"/>
      <c r="K2" s="86"/>
      <c r="L2" s="86"/>
      <c r="M2" s="86"/>
      <c r="N2" s="86"/>
      <c r="O2" s="86"/>
      <c r="P2" s="86"/>
      <c r="Q2" s="82"/>
      <c r="R2" s="82"/>
      <c r="S2" s="85"/>
      <c r="T2" s="85"/>
      <c r="U2" s="85"/>
      <c r="V2" s="85"/>
      <c r="W2" s="85"/>
      <c r="X2" s="85"/>
      <c r="Y2" s="85"/>
      <c r="Z2" s="85"/>
      <c r="AA2" s="85"/>
      <c r="AB2" s="85"/>
      <c r="AC2" s="85"/>
      <c r="AD2" s="85"/>
      <c r="AE2" s="85"/>
      <c r="AF2" s="85"/>
    </row>
    <row r="3" spans="1:32" ht="11.25" customHeight="1">
      <c r="A3" s="83"/>
      <c r="B3" s="83"/>
      <c r="C3" s="83"/>
      <c r="D3" s="83"/>
      <c r="E3" s="83"/>
      <c r="F3" s="83"/>
      <c r="G3" s="83"/>
      <c r="H3" s="83"/>
      <c r="I3" s="83"/>
      <c r="J3" s="83"/>
      <c r="K3" s="83"/>
      <c r="L3" s="83"/>
      <c r="M3" s="84"/>
      <c r="N3" s="83"/>
      <c r="O3" s="83"/>
      <c r="P3" s="83"/>
      <c r="Q3" s="83"/>
      <c r="R3" s="82"/>
      <c r="S3" s="77"/>
      <c r="T3" s="77"/>
      <c r="U3" s="77"/>
      <c r="V3" s="77"/>
      <c r="W3" s="77"/>
      <c r="X3" s="77"/>
      <c r="Y3" s="77"/>
      <c r="Z3" s="77"/>
      <c r="AA3" s="77"/>
      <c r="AB3" s="77"/>
      <c r="AC3" s="77"/>
      <c r="AD3" s="77"/>
      <c r="AE3" s="77"/>
      <c r="AF3" s="77"/>
    </row>
    <row r="4" spans="1:32" ht="32.25" customHeight="1">
      <c r="B4" s="81" t="s">
        <v>44</v>
      </c>
      <c r="C4" s="81"/>
      <c r="D4" s="81"/>
      <c r="E4" s="81"/>
      <c r="F4" s="81"/>
      <c r="G4" s="81"/>
      <c r="H4" s="81"/>
      <c r="I4" s="81"/>
      <c r="J4" s="81"/>
      <c r="K4" s="81"/>
      <c r="L4" s="81"/>
      <c r="M4" s="81"/>
      <c r="N4" s="81"/>
      <c r="O4" s="81"/>
      <c r="P4" s="81"/>
      <c r="Q4" s="78"/>
      <c r="R4" s="78"/>
      <c r="S4" s="78"/>
      <c r="T4" s="77"/>
      <c r="U4" s="77"/>
      <c r="V4" s="77"/>
      <c r="W4" s="77"/>
      <c r="X4" s="77"/>
      <c r="Y4" s="77"/>
      <c r="Z4" s="77"/>
      <c r="AA4" s="77"/>
      <c r="AB4" s="77"/>
      <c r="AC4" s="77"/>
      <c r="AD4" s="77"/>
      <c r="AE4" s="77"/>
      <c r="AF4" s="77"/>
    </row>
    <row r="5" spans="1:32" ht="11.25" customHeight="1">
      <c r="A5" s="79"/>
      <c r="B5" s="79"/>
      <c r="C5" s="79"/>
      <c r="D5" s="79"/>
      <c r="E5" s="79"/>
      <c r="F5" s="79"/>
      <c r="G5" s="79"/>
      <c r="H5" s="79"/>
      <c r="I5" s="79"/>
      <c r="J5" s="79"/>
      <c r="K5" s="79"/>
      <c r="L5" s="79"/>
      <c r="M5" s="80"/>
      <c r="N5" s="79"/>
      <c r="O5" s="79"/>
      <c r="P5" s="79"/>
      <c r="Q5" s="79"/>
      <c r="R5" s="79"/>
      <c r="S5" s="78"/>
      <c r="T5" s="77"/>
      <c r="U5" s="77"/>
      <c r="V5" s="77"/>
      <c r="W5" s="77"/>
      <c r="X5" s="77"/>
      <c r="Y5" s="77"/>
      <c r="Z5" s="77"/>
      <c r="AA5" s="77"/>
      <c r="AB5" s="77"/>
      <c r="AC5" s="77"/>
      <c r="AD5" s="77"/>
      <c r="AE5" s="77"/>
      <c r="AF5" s="77"/>
    </row>
    <row r="6" spans="1:32" s="12" customFormat="1" ht="59.25" customHeight="1">
      <c r="B6" s="76" t="s">
        <v>43</v>
      </c>
      <c r="C6" s="76"/>
      <c r="D6" s="76"/>
      <c r="E6" s="76"/>
      <c r="F6" s="76"/>
      <c r="G6" s="76"/>
      <c r="H6" s="76"/>
      <c r="I6" s="76"/>
      <c r="J6" s="76"/>
      <c r="K6" s="76"/>
      <c r="L6" s="76"/>
      <c r="M6" s="76"/>
      <c r="N6" s="76"/>
      <c r="O6" s="76"/>
      <c r="P6" s="76"/>
      <c r="Q6" s="75"/>
      <c r="R6" s="75"/>
      <c r="S6" s="71"/>
      <c r="T6" s="71"/>
      <c r="U6" s="71"/>
      <c r="V6" s="71"/>
      <c r="W6" s="71"/>
      <c r="X6" s="71"/>
      <c r="Y6" s="71"/>
      <c r="Z6" s="70"/>
      <c r="AA6" s="44"/>
      <c r="AB6" s="44"/>
      <c r="AC6" s="69"/>
      <c r="AD6" s="44"/>
      <c r="AE6" s="44"/>
    </row>
    <row r="7" spans="1:32" s="12" customFormat="1" ht="15" customHeight="1">
      <c r="B7" s="27"/>
      <c r="C7" s="27"/>
      <c r="D7" s="27"/>
      <c r="E7" s="27"/>
      <c r="F7" s="27"/>
      <c r="G7" s="27"/>
      <c r="H7" s="27"/>
      <c r="I7" s="27"/>
      <c r="J7" s="27"/>
      <c r="K7" s="27"/>
      <c r="L7" s="27"/>
      <c r="M7" s="27"/>
      <c r="N7" s="27"/>
      <c r="O7" s="72"/>
      <c r="P7" s="71"/>
      <c r="Q7" s="71"/>
      <c r="R7" s="71"/>
      <c r="S7" s="71"/>
      <c r="T7" s="71"/>
      <c r="U7" s="71"/>
      <c r="V7" s="71"/>
      <c r="W7" s="71"/>
      <c r="X7" s="71"/>
      <c r="Y7" s="71"/>
      <c r="Z7" s="70"/>
      <c r="AA7" s="44"/>
      <c r="AB7" s="44"/>
      <c r="AC7" s="69"/>
      <c r="AD7" s="44"/>
      <c r="AE7" s="44"/>
    </row>
    <row r="8" spans="1:32" s="12" customFormat="1" ht="15" customHeight="1">
      <c r="B8" s="74" t="s">
        <v>42</v>
      </c>
      <c r="C8" s="74"/>
      <c r="D8" s="74"/>
      <c r="E8" s="74"/>
      <c r="F8" s="74"/>
      <c r="G8" s="74"/>
      <c r="H8" s="74"/>
      <c r="I8" s="74"/>
      <c r="J8" s="74"/>
      <c r="K8" s="74"/>
      <c r="L8" s="74"/>
      <c r="M8" s="74"/>
      <c r="N8" s="74"/>
      <c r="O8" s="74"/>
      <c r="P8" s="74"/>
      <c r="Q8" s="73"/>
      <c r="R8" s="73"/>
      <c r="S8" s="71"/>
      <c r="T8" s="71"/>
      <c r="U8" s="71"/>
      <c r="V8" s="71"/>
      <c r="W8" s="71"/>
      <c r="X8" s="71"/>
      <c r="Y8" s="71"/>
      <c r="Z8" s="70"/>
      <c r="AA8" s="44"/>
      <c r="AB8" s="44"/>
      <c r="AC8" s="69"/>
      <c r="AD8" s="44"/>
      <c r="AE8" s="44"/>
    </row>
    <row r="9" spans="1:32" s="12" customFormat="1" ht="15" customHeight="1">
      <c r="B9" s="74"/>
      <c r="C9" s="74"/>
      <c r="D9" s="74"/>
      <c r="E9" s="74"/>
      <c r="F9" s="74"/>
      <c r="G9" s="74"/>
      <c r="H9" s="74"/>
      <c r="I9" s="74"/>
      <c r="J9" s="74"/>
      <c r="K9" s="74"/>
      <c r="L9" s="74"/>
      <c r="M9" s="74"/>
      <c r="N9" s="74"/>
      <c r="O9" s="74"/>
      <c r="P9" s="74"/>
      <c r="Q9" s="73"/>
      <c r="R9" s="73"/>
      <c r="S9" s="71"/>
      <c r="T9" s="71"/>
      <c r="U9" s="71"/>
      <c r="V9" s="71"/>
      <c r="W9" s="71"/>
      <c r="X9" s="71"/>
      <c r="Y9" s="71"/>
      <c r="Z9" s="70"/>
      <c r="AA9" s="44"/>
      <c r="AB9" s="44"/>
      <c r="AC9" s="69"/>
      <c r="AD9" s="44"/>
      <c r="AE9" s="44"/>
    </row>
    <row r="10" spans="1:32" s="12" customFormat="1" ht="19.5" customHeight="1">
      <c r="B10" s="74"/>
      <c r="C10" s="74"/>
      <c r="D10" s="74"/>
      <c r="E10" s="74"/>
      <c r="F10" s="74"/>
      <c r="G10" s="74"/>
      <c r="H10" s="74"/>
      <c r="I10" s="74"/>
      <c r="J10" s="74"/>
      <c r="K10" s="74"/>
      <c r="L10" s="74"/>
      <c r="M10" s="74"/>
      <c r="N10" s="74"/>
      <c r="O10" s="74"/>
      <c r="P10" s="74"/>
      <c r="Q10" s="73"/>
      <c r="R10" s="73"/>
      <c r="S10" s="71"/>
      <c r="T10" s="71"/>
      <c r="U10" s="71"/>
      <c r="V10" s="71"/>
      <c r="W10" s="71"/>
      <c r="X10" s="71"/>
      <c r="Y10" s="71"/>
      <c r="Z10" s="70"/>
      <c r="AA10" s="44"/>
      <c r="AB10" s="44"/>
      <c r="AC10" s="69"/>
      <c r="AD10" s="44"/>
      <c r="AE10" s="44"/>
    </row>
    <row r="11" spans="1:32" s="12" customFormat="1" ht="15" customHeight="1">
      <c r="B11" s="27"/>
      <c r="C11" s="27"/>
      <c r="D11" s="27"/>
      <c r="E11" s="27"/>
      <c r="F11" s="27"/>
      <c r="G11" s="27"/>
      <c r="H11" s="27"/>
      <c r="I11" s="27"/>
      <c r="J11" s="27"/>
      <c r="K11" s="27"/>
      <c r="L11" s="27"/>
      <c r="M11" s="27"/>
      <c r="N11" s="27"/>
      <c r="O11" s="72"/>
      <c r="P11" s="71"/>
      <c r="Q11" s="71"/>
      <c r="R11" s="71"/>
      <c r="S11" s="71"/>
      <c r="T11" s="71"/>
      <c r="U11" s="71"/>
      <c r="V11" s="71"/>
      <c r="W11" s="71"/>
      <c r="X11" s="71"/>
      <c r="Y11" s="71"/>
      <c r="Z11" s="70"/>
      <c r="AA11" s="44"/>
      <c r="AB11" s="44"/>
      <c r="AC11" s="69"/>
      <c r="AD11" s="44"/>
      <c r="AE11" s="44"/>
    </row>
    <row r="12" spans="1:32" s="12" customFormat="1" ht="20.25" customHeight="1">
      <c r="B12" s="18" t="s">
        <v>41</v>
      </c>
      <c r="C12" s="18"/>
      <c r="D12" s="18"/>
      <c r="E12" s="18"/>
      <c r="F12" s="18"/>
      <c r="G12" s="18"/>
      <c r="H12" s="18"/>
      <c r="I12" s="18"/>
      <c r="J12" s="18"/>
      <c r="K12" s="18"/>
      <c r="L12" s="18"/>
      <c r="M12" s="18"/>
      <c r="N12" s="18"/>
      <c r="O12" s="18"/>
      <c r="P12" s="18"/>
      <c r="Q12" s="17"/>
      <c r="R12" s="17"/>
      <c r="S12" s="71"/>
      <c r="T12" s="71"/>
      <c r="U12" s="71"/>
      <c r="V12" s="71"/>
      <c r="W12" s="71"/>
      <c r="X12" s="71"/>
      <c r="Y12" s="71"/>
      <c r="Z12" s="70"/>
      <c r="AA12" s="44"/>
      <c r="AB12" s="44"/>
      <c r="AC12" s="69"/>
      <c r="AD12" s="44"/>
      <c r="AE12" s="44"/>
    </row>
    <row r="13" spans="1:32" s="2" customFormat="1" ht="10.5" customHeight="1">
      <c r="B13" s="67"/>
      <c r="C13" s="67"/>
      <c r="D13" s="67"/>
      <c r="E13" s="67"/>
      <c r="F13" s="67"/>
      <c r="G13" s="67"/>
      <c r="H13" s="67"/>
      <c r="I13" s="67"/>
      <c r="J13" s="67"/>
      <c r="K13" s="67"/>
      <c r="L13" s="67"/>
      <c r="M13" s="68"/>
      <c r="N13" s="67"/>
      <c r="O13" s="67"/>
      <c r="P13" s="67"/>
      <c r="Q13" s="67"/>
      <c r="R13" s="67"/>
      <c r="S13" s="67"/>
      <c r="T13" s="67"/>
      <c r="U13" s="67"/>
      <c r="V13" s="67"/>
      <c r="W13" s="67"/>
      <c r="X13" s="67"/>
      <c r="Y13" s="67"/>
      <c r="AB13" s="66"/>
      <c r="AD13" s="66"/>
    </row>
    <row r="14" spans="1:32" s="2" customFormat="1" ht="8.25" customHeight="1">
      <c r="B14" s="38"/>
      <c r="C14" s="12"/>
      <c r="D14" s="12"/>
      <c r="E14" s="12"/>
      <c r="F14" s="12"/>
      <c r="G14" s="12"/>
      <c r="H14" s="12"/>
      <c r="I14" s="12"/>
      <c r="J14" s="12"/>
      <c r="K14" s="12"/>
      <c r="L14" s="12"/>
      <c r="M14" s="36"/>
      <c r="N14" s="12"/>
      <c r="O14" s="12"/>
      <c r="P14" s="12"/>
    </row>
    <row r="15" spans="1:32" s="2" customFormat="1" ht="15.75">
      <c r="E15" s="63" t="s">
        <v>15</v>
      </c>
      <c r="F15" s="65" t="s">
        <v>14</v>
      </c>
      <c r="G15" s="64"/>
      <c r="H15" s="64"/>
      <c r="I15" s="64"/>
      <c r="J15" s="63" t="s">
        <v>13</v>
      </c>
      <c r="K15" s="63" t="s">
        <v>12</v>
      </c>
      <c r="L15" s="63" t="s">
        <v>40</v>
      </c>
      <c r="O15" s="12"/>
      <c r="P15" s="12"/>
    </row>
    <row r="16" spans="1:32" s="2" customFormat="1" ht="38.25" customHeight="1">
      <c r="E16" s="58" t="s">
        <v>4</v>
      </c>
      <c r="F16" s="62" t="s">
        <v>39</v>
      </c>
      <c r="G16" s="61"/>
      <c r="H16" s="61"/>
      <c r="I16" s="61"/>
      <c r="J16" s="60" t="s">
        <v>38</v>
      </c>
      <c r="K16" s="60" t="s">
        <v>37</v>
      </c>
      <c r="L16" s="59" t="s">
        <v>36</v>
      </c>
      <c r="O16" s="12"/>
      <c r="P16" s="12"/>
    </row>
    <row r="17" spans="2:16" s="2" customFormat="1" ht="25.5" customHeight="1">
      <c r="E17" s="58"/>
      <c r="F17" s="57" t="s">
        <v>35</v>
      </c>
      <c r="G17" s="57" t="s">
        <v>34</v>
      </c>
      <c r="H17" s="57" t="s">
        <v>33</v>
      </c>
      <c r="I17" s="57" t="s">
        <v>32</v>
      </c>
      <c r="J17" s="56"/>
      <c r="K17" s="56"/>
      <c r="L17" s="55"/>
      <c r="O17" s="12"/>
      <c r="P17" s="12"/>
    </row>
    <row r="18" spans="2:16" s="2" customFormat="1" ht="35.25" customHeight="1">
      <c r="B18" s="38"/>
      <c r="C18" s="12"/>
      <c r="D18" s="12"/>
      <c r="E18" s="54"/>
      <c r="F18" s="49">
        <v>32</v>
      </c>
      <c r="G18" s="49">
        <v>35</v>
      </c>
      <c r="H18" s="49">
        <v>29</v>
      </c>
      <c r="I18" s="49">
        <v>19</v>
      </c>
      <c r="J18" s="49">
        <f>SUM(F18:I18)</f>
        <v>115</v>
      </c>
      <c r="K18" s="48">
        <v>28776</v>
      </c>
      <c r="L18" s="48">
        <f>K18-J18</f>
        <v>28661</v>
      </c>
      <c r="N18" s="12"/>
      <c r="O18" s="12"/>
      <c r="P18" s="12"/>
    </row>
    <row r="19" spans="2:16" s="2" customFormat="1" ht="38.25" customHeight="1">
      <c r="B19" s="38"/>
      <c r="C19" s="12"/>
      <c r="D19" s="12"/>
      <c r="E19" s="54"/>
      <c r="F19" s="49">
        <v>18</v>
      </c>
      <c r="G19" s="49">
        <v>10</v>
      </c>
      <c r="H19" s="49">
        <v>25</v>
      </c>
      <c r="I19" s="49">
        <v>26</v>
      </c>
      <c r="J19" s="49">
        <f>SUM(F19:I19)</f>
        <v>79</v>
      </c>
      <c r="K19" s="48">
        <v>18863</v>
      </c>
      <c r="L19" s="48">
        <f>K19-J19</f>
        <v>18784</v>
      </c>
      <c r="N19" s="12"/>
      <c r="O19" s="12"/>
      <c r="P19" s="12"/>
    </row>
    <row r="20" spans="2:16" s="2" customFormat="1" ht="37.5" customHeight="1">
      <c r="B20" s="38"/>
      <c r="C20" s="12"/>
      <c r="D20" s="12"/>
      <c r="E20" s="54"/>
      <c r="F20" s="49">
        <v>1</v>
      </c>
      <c r="G20" s="49">
        <v>1</v>
      </c>
      <c r="H20" s="49">
        <v>1</v>
      </c>
      <c r="I20" s="49">
        <v>4</v>
      </c>
      <c r="J20" s="49">
        <f>SUM(F20:I20)</f>
        <v>7</v>
      </c>
      <c r="K20" s="48">
        <v>2890</v>
      </c>
      <c r="L20" s="48">
        <f>K20-J20</f>
        <v>2883</v>
      </c>
      <c r="N20" s="12"/>
      <c r="O20" s="12"/>
      <c r="P20" s="12"/>
    </row>
    <row r="21" spans="2:16" s="2" customFormat="1" ht="37.5" customHeight="1">
      <c r="B21" s="38"/>
      <c r="C21" s="12"/>
      <c r="D21" s="12"/>
      <c r="E21" s="54"/>
      <c r="F21" s="49">
        <v>0</v>
      </c>
      <c r="G21" s="49">
        <v>1</v>
      </c>
      <c r="H21" s="49">
        <v>5</v>
      </c>
      <c r="I21" s="49">
        <v>5</v>
      </c>
      <c r="J21" s="49">
        <f>SUM(F21:I21)</f>
        <v>11</v>
      </c>
      <c r="K21" s="48">
        <v>2908</v>
      </c>
      <c r="L21" s="48">
        <f>K21-J21</f>
        <v>2897</v>
      </c>
      <c r="N21" s="12"/>
      <c r="O21" s="12"/>
      <c r="P21" s="12"/>
    </row>
    <row r="22" spans="2:16" s="2" customFormat="1" ht="37.5" customHeight="1">
      <c r="B22" s="38"/>
      <c r="C22" s="12"/>
      <c r="D22" s="12"/>
      <c r="E22" s="54"/>
      <c r="F22" s="49">
        <v>2</v>
      </c>
      <c r="G22" s="49">
        <v>0</v>
      </c>
      <c r="H22" s="49">
        <v>2</v>
      </c>
      <c r="I22" s="49">
        <v>0</v>
      </c>
      <c r="J22" s="49">
        <f>SUM(F22:I22)</f>
        <v>4</v>
      </c>
      <c r="K22" s="48">
        <v>1963</v>
      </c>
      <c r="L22" s="48">
        <f>K22-J22</f>
        <v>1959</v>
      </c>
      <c r="N22" s="12"/>
      <c r="O22" s="12"/>
      <c r="P22" s="12"/>
    </row>
    <row r="23" spans="2:16" s="2" customFormat="1" ht="39" customHeight="1">
      <c r="B23" s="38"/>
      <c r="C23" s="12"/>
      <c r="D23" s="12"/>
      <c r="E23" s="54"/>
      <c r="F23" s="49">
        <v>4</v>
      </c>
      <c r="G23" s="49">
        <v>4</v>
      </c>
      <c r="H23" s="49">
        <v>0</v>
      </c>
      <c r="I23" s="49">
        <v>2</v>
      </c>
      <c r="J23" s="49">
        <f>SUM(F23:I23)</f>
        <v>10</v>
      </c>
      <c r="K23" s="48">
        <v>1441</v>
      </c>
      <c r="L23" s="48">
        <f>K23-J23</f>
        <v>1431</v>
      </c>
      <c r="N23" s="12"/>
      <c r="O23" s="12"/>
      <c r="P23" s="12"/>
    </row>
    <row r="24" spans="2:16" s="2" customFormat="1" ht="39.75" customHeight="1">
      <c r="B24" s="38"/>
      <c r="C24" s="12"/>
      <c r="D24" s="12"/>
      <c r="E24" s="54"/>
      <c r="F24" s="49">
        <v>4</v>
      </c>
      <c r="G24" s="49">
        <v>4</v>
      </c>
      <c r="H24" s="49">
        <v>5</v>
      </c>
      <c r="I24" s="49">
        <v>7</v>
      </c>
      <c r="J24" s="49">
        <f>SUM(F24:I24)</f>
        <v>20</v>
      </c>
      <c r="K24" s="48">
        <v>3705</v>
      </c>
      <c r="L24" s="48">
        <f>K24-J24</f>
        <v>3685</v>
      </c>
      <c r="N24" s="12"/>
      <c r="O24" s="12"/>
      <c r="P24" s="12"/>
    </row>
    <row r="25" spans="2:16" s="2" customFormat="1" ht="41.25" customHeight="1">
      <c r="B25" s="38"/>
      <c r="C25" s="12"/>
      <c r="D25" s="12"/>
      <c r="E25" s="54"/>
      <c r="F25" s="49">
        <v>38</v>
      </c>
      <c r="G25" s="49">
        <v>38</v>
      </c>
      <c r="H25" s="49">
        <v>20</v>
      </c>
      <c r="I25" s="49">
        <v>28</v>
      </c>
      <c r="J25" s="49">
        <f>SUM(F25:I25)</f>
        <v>124</v>
      </c>
      <c r="K25" s="48">
        <v>25564</v>
      </c>
      <c r="L25" s="48">
        <f>K25-J25</f>
        <v>25440</v>
      </c>
      <c r="N25" s="12"/>
      <c r="O25" s="12"/>
      <c r="P25" s="12"/>
    </row>
    <row r="26" spans="2:16" s="2" customFormat="1" ht="39" customHeight="1">
      <c r="B26" s="38"/>
      <c r="C26" s="12"/>
      <c r="D26" s="12"/>
      <c r="E26" s="54"/>
      <c r="F26" s="49">
        <v>16</v>
      </c>
      <c r="G26" s="49">
        <v>4</v>
      </c>
      <c r="H26" s="49">
        <v>3</v>
      </c>
      <c r="I26" s="49">
        <v>0</v>
      </c>
      <c r="J26" s="49">
        <f>SUM(F26:I26)</f>
        <v>23</v>
      </c>
      <c r="K26" s="48">
        <v>2434</v>
      </c>
      <c r="L26" s="48">
        <f>K26-J26</f>
        <v>2411</v>
      </c>
      <c r="N26" s="12"/>
      <c r="O26" s="12"/>
      <c r="P26" s="12"/>
    </row>
    <row r="27" spans="2:16" s="2" customFormat="1" ht="39" customHeight="1">
      <c r="B27" s="38"/>
      <c r="C27" s="12"/>
      <c r="D27" s="12"/>
      <c r="E27" s="54"/>
      <c r="F27" s="49">
        <v>13</v>
      </c>
      <c r="G27" s="49">
        <v>17</v>
      </c>
      <c r="H27" s="49">
        <v>25</v>
      </c>
      <c r="I27" s="49">
        <v>22</v>
      </c>
      <c r="J27" s="49">
        <f>SUM(F27:I27)</f>
        <v>77</v>
      </c>
      <c r="K27" s="48">
        <v>16356</v>
      </c>
      <c r="L27" s="48">
        <f>K27-J27</f>
        <v>16279</v>
      </c>
      <c r="N27" s="12"/>
      <c r="O27" s="12"/>
      <c r="P27" s="12"/>
    </row>
    <row r="28" spans="2:16" s="2" customFormat="1" ht="39.75" customHeight="1">
      <c r="B28" s="38"/>
      <c r="C28" s="12"/>
      <c r="D28" s="12"/>
      <c r="E28" s="54"/>
      <c r="F28" s="49">
        <v>0</v>
      </c>
      <c r="G28" s="49">
        <v>1</v>
      </c>
      <c r="H28" s="49">
        <v>0</v>
      </c>
      <c r="I28" s="49">
        <v>2</v>
      </c>
      <c r="J28" s="49">
        <f>SUM(F28:I28)</f>
        <v>3</v>
      </c>
      <c r="K28" s="48">
        <v>823</v>
      </c>
      <c r="L28" s="48">
        <f>K28-J28</f>
        <v>820</v>
      </c>
      <c r="N28" s="12"/>
      <c r="O28" s="12"/>
      <c r="P28" s="12"/>
    </row>
    <row r="29" spans="2:16" s="2" customFormat="1" ht="39.75" customHeight="1">
      <c r="B29" s="38"/>
      <c r="C29" s="12"/>
      <c r="D29" s="12"/>
      <c r="E29" s="54"/>
      <c r="F29" s="49">
        <v>0</v>
      </c>
      <c r="G29" s="49">
        <v>0</v>
      </c>
      <c r="H29" s="49">
        <v>3</v>
      </c>
      <c r="I29" s="49">
        <v>3</v>
      </c>
      <c r="J29" s="49">
        <f>SUM(F29:I29)</f>
        <v>6</v>
      </c>
      <c r="K29" s="48">
        <v>971</v>
      </c>
      <c r="L29" s="48">
        <f>K29-J29</f>
        <v>965</v>
      </c>
      <c r="N29" s="12"/>
      <c r="O29" s="12"/>
      <c r="P29" s="12"/>
    </row>
    <row r="30" spans="2:16" s="2" customFormat="1" ht="39.75" customHeight="1">
      <c r="B30" s="38"/>
      <c r="C30" s="12"/>
      <c r="D30" s="12"/>
      <c r="E30" s="54"/>
      <c r="F30" s="49">
        <v>3</v>
      </c>
      <c r="G30" s="49">
        <v>2</v>
      </c>
      <c r="H30" s="49">
        <v>1</v>
      </c>
      <c r="I30" s="49">
        <v>2</v>
      </c>
      <c r="J30" s="49">
        <f>SUM(F30:I30)</f>
        <v>8</v>
      </c>
      <c r="K30" s="48">
        <v>1021</v>
      </c>
      <c r="L30" s="48">
        <f>K30-J30</f>
        <v>1013</v>
      </c>
      <c r="N30" s="12"/>
      <c r="O30" s="12"/>
      <c r="P30" s="12"/>
    </row>
    <row r="31" spans="2:16" s="2" customFormat="1" ht="39" customHeight="1">
      <c r="B31" s="38"/>
      <c r="C31" s="12"/>
      <c r="D31" s="12"/>
      <c r="E31" s="54"/>
      <c r="F31" s="49">
        <v>0</v>
      </c>
      <c r="G31" s="49">
        <v>0</v>
      </c>
      <c r="H31" s="49">
        <v>0</v>
      </c>
      <c r="I31" s="49">
        <v>0</v>
      </c>
      <c r="J31" s="49">
        <f>SUM(F31:I31)</f>
        <v>0</v>
      </c>
      <c r="K31" s="48">
        <v>36</v>
      </c>
      <c r="L31" s="48">
        <f>K31-J31</f>
        <v>36</v>
      </c>
      <c r="N31" s="12"/>
      <c r="O31" s="12"/>
      <c r="P31" s="12"/>
    </row>
    <row r="32" spans="2:16" s="2" customFormat="1" ht="39.75" customHeight="1">
      <c r="B32" s="38"/>
      <c r="C32" s="12"/>
      <c r="D32" s="12"/>
      <c r="E32" s="54"/>
      <c r="F32" s="49">
        <v>0</v>
      </c>
      <c r="G32" s="49">
        <v>0</v>
      </c>
      <c r="H32" s="49">
        <v>0</v>
      </c>
      <c r="I32" s="49">
        <v>0</v>
      </c>
      <c r="J32" s="49">
        <f>SUM(F32:I32)</f>
        <v>0</v>
      </c>
      <c r="K32" s="48">
        <v>25</v>
      </c>
      <c r="L32" s="48">
        <f>K32-J32</f>
        <v>25</v>
      </c>
      <c r="N32" s="12"/>
      <c r="O32" s="12"/>
      <c r="P32" s="12"/>
    </row>
    <row r="33" spans="2:16" s="2" customFormat="1" ht="37.5" customHeight="1">
      <c r="B33" s="38"/>
      <c r="C33" s="12"/>
      <c r="D33" s="12"/>
      <c r="E33" s="54"/>
      <c r="F33" s="49">
        <v>0</v>
      </c>
      <c r="G33" s="49">
        <v>0</v>
      </c>
      <c r="H33" s="49">
        <v>0</v>
      </c>
      <c r="I33" s="49">
        <v>0</v>
      </c>
      <c r="J33" s="49">
        <f>SUM(F33:I33)</f>
        <v>0</v>
      </c>
      <c r="K33" s="48">
        <v>6</v>
      </c>
      <c r="L33" s="48">
        <f>K33-J33</f>
        <v>6</v>
      </c>
      <c r="N33" s="12"/>
      <c r="O33" s="12"/>
      <c r="P33" s="12"/>
    </row>
    <row r="34" spans="2:16" s="2" customFormat="1" ht="38.25" customHeight="1">
      <c r="B34" s="38"/>
      <c r="C34" s="12"/>
      <c r="D34" s="12"/>
      <c r="E34" s="54"/>
      <c r="F34" s="49">
        <v>0</v>
      </c>
      <c r="G34" s="49">
        <v>0</v>
      </c>
      <c r="H34" s="49">
        <v>0</v>
      </c>
      <c r="I34" s="49">
        <v>0</v>
      </c>
      <c r="J34" s="49">
        <v>0</v>
      </c>
      <c r="K34" s="48">
        <v>24</v>
      </c>
      <c r="L34" s="48">
        <f>K34-J34</f>
        <v>24</v>
      </c>
      <c r="N34" s="12"/>
      <c r="O34" s="12"/>
      <c r="P34" s="12"/>
    </row>
    <row r="35" spans="2:16" s="2" customFormat="1" ht="36.75" customHeight="1">
      <c r="B35" s="38"/>
      <c r="C35" s="12"/>
      <c r="D35" s="12"/>
      <c r="E35" s="54"/>
      <c r="F35" s="49">
        <v>0</v>
      </c>
      <c r="G35" s="49">
        <v>0</v>
      </c>
      <c r="H35" s="49">
        <v>0</v>
      </c>
      <c r="I35" s="49">
        <v>0</v>
      </c>
      <c r="J35" s="49">
        <v>0</v>
      </c>
      <c r="K35" s="48">
        <v>4</v>
      </c>
      <c r="L35" s="48">
        <f>K35-J35</f>
        <v>4</v>
      </c>
      <c r="N35" s="12"/>
      <c r="O35" s="12"/>
      <c r="P35" s="12"/>
    </row>
    <row r="36" spans="2:16" s="2" customFormat="1" ht="27" customHeight="1">
      <c r="B36" s="38"/>
      <c r="C36" s="12"/>
      <c r="D36" s="12"/>
      <c r="E36" s="54"/>
      <c r="F36" s="49">
        <v>0</v>
      </c>
      <c r="G36" s="49">
        <v>0</v>
      </c>
      <c r="H36" s="49">
        <v>0</v>
      </c>
      <c r="I36" s="49">
        <v>1</v>
      </c>
      <c r="J36" s="49">
        <f>SUM(F36:I36)</f>
        <v>1</v>
      </c>
      <c r="K36" s="48">
        <v>117</v>
      </c>
      <c r="L36" s="48">
        <f>K36-J36</f>
        <v>116</v>
      </c>
      <c r="N36" s="12"/>
      <c r="O36" s="12"/>
      <c r="P36" s="12"/>
    </row>
    <row r="37" spans="2:16" s="2" customFormat="1" ht="25.5" customHeight="1">
      <c r="B37" s="38"/>
      <c r="C37" s="12"/>
      <c r="D37" s="12"/>
      <c r="E37" s="54"/>
      <c r="F37" s="49">
        <v>1</v>
      </c>
      <c r="G37" s="49">
        <v>0</v>
      </c>
      <c r="H37" s="49">
        <v>0</v>
      </c>
      <c r="I37" s="49">
        <v>0</v>
      </c>
      <c r="J37" s="49">
        <f>SUM(F37:I37)</f>
        <v>1</v>
      </c>
      <c r="K37" s="48">
        <v>178</v>
      </c>
      <c r="L37" s="48">
        <f>K37-J37</f>
        <v>177</v>
      </c>
      <c r="N37" s="12"/>
      <c r="O37" s="12"/>
      <c r="P37" s="12"/>
    </row>
    <row r="38" spans="2:16" s="2" customFormat="1" ht="25.5" customHeight="1">
      <c r="B38" s="38"/>
      <c r="C38" s="12"/>
      <c r="D38" s="12"/>
      <c r="E38" s="54"/>
      <c r="F38" s="49">
        <v>0</v>
      </c>
      <c r="G38" s="49">
        <v>0</v>
      </c>
      <c r="H38" s="49">
        <v>0</v>
      </c>
      <c r="I38" s="49">
        <v>0</v>
      </c>
      <c r="J38" s="49">
        <f>SUM(F38:I38)</f>
        <v>0</v>
      </c>
      <c r="K38" s="48">
        <v>60</v>
      </c>
      <c r="L38" s="48">
        <f>K38-J38</f>
        <v>60</v>
      </c>
      <c r="N38" s="12"/>
      <c r="O38" s="12"/>
      <c r="P38" s="12"/>
    </row>
    <row r="39" spans="2:16" s="2" customFormat="1" ht="25.5" customHeight="1">
      <c r="B39" s="38"/>
      <c r="C39" s="12"/>
      <c r="D39" s="12"/>
      <c r="E39" s="54"/>
      <c r="F39" s="49">
        <v>0</v>
      </c>
      <c r="G39" s="49">
        <v>0</v>
      </c>
      <c r="H39" s="49">
        <v>0</v>
      </c>
      <c r="I39" s="49">
        <v>0</v>
      </c>
      <c r="J39" s="49">
        <f>SUM(F39:I39)</f>
        <v>0</v>
      </c>
      <c r="K39" s="48">
        <v>33</v>
      </c>
      <c r="L39" s="48">
        <f>K39-J39</f>
        <v>33</v>
      </c>
      <c r="N39" s="12"/>
      <c r="O39" s="12"/>
      <c r="P39" s="12"/>
    </row>
    <row r="40" spans="2:16" s="2" customFormat="1" ht="24" customHeight="1">
      <c r="B40" s="38"/>
      <c r="C40" s="12"/>
      <c r="D40" s="12"/>
      <c r="E40" s="54"/>
      <c r="F40" s="49">
        <v>0</v>
      </c>
      <c r="G40" s="49">
        <v>0</v>
      </c>
      <c r="H40" s="49">
        <v>0</v>
      </c>
      <c r="I40" s="49">
        <v>0</v>
      </c>
      <c r="J40" s="49">
        <v>0</v>
      </c>
      <c r="K40" s="48">
        <v>16</v>
      </c>
      <c r="L40" s="48">
        <f>K40-J40</f>
        <v>16</v>
      </c>
      <c r="N40" s="12"/>
      <c r="O40" s="12"/>
      <c r="P40" s="12"/>
    </row>
    <row r="41" spans="2:16" s="2" customFormat="1" ht="24" customHeight="1">
      <c r="B41" s="38"/>
      <c r="C41" s="12"/>
      <c r="D41" s="12"/>
      <c r="E41" s="54"/>
      <c r="F41" s="49">
        <v>0</v>
      </c>
      <c r="G41" s="49">
        <v>0</v>
      </c>
      <c r="H41" s="49">
        <v>0</v>
      </c>
      <c r="I41" s="49">
        <v>0</v>
      </c>
      <c r="J41" s="49">
        <v>0</v>
      </c>
      <c r="K41" s="48">
        <v>36</v>
      </c>
      <c r="L41" s="48">
        <f>K41-J41</f>
        <v>36</v>
      </c>
      <c r="N41" s="12"/>
      <c r="O41" s="12"/>
      <c r="P41" s="12"/>
    </row>
    <row r="42" spans="2:16" s="2" customFormat="1" ht="33" customHeight="1">
      <c r="B42" s="38"/>
      <c r="C42" s="12"/>
      <c r="D42" s="12"/>
      <c r="E42" s="53"/>
      <c r="F42" s="49">
        <v>16</v>
      </c>
      <c r="G42" s="49">
        <v>18</v>
      </c>
      <c r="H42" s="49">
        <v>20</v>
      </c>
      <c r="I42" s="49">
        <v>7</v>
      </c>
      <c r="J42" s="49">
        <f>SUM(F42:I42)</f>
        <v>61</v>
      </c>
      <c r="K42" s="48">
        <v>9211</v>
      </c>
      <c r="L42" s="48">
        <f>K42-J42</f>
        <v>9150</v>
      </c>
      <c r="N42" s="12"/>
      <c r="O42" s="12"/>
      <c r="P42" s="12"/>
    </row>
    <row r="43" spans="2:16" s="2" customFormat="1" ht="33" customHeight="1">
      <c r="B43" s="38"/>
      <c r="C43" s="12"/>
      <c r="D43" s="12"/>
      <c r="E43" s="53"/>
      <c r="F43" s="49">
        <v>5</v>
      </c>
      <c r="G43" s="49">
        <v>4</v>
      </c>
      <c r="H43" s="49">
        <v>3</v>
      </c>
      <c r="I43" s="49">
        <v>2</v>
      </c>
      <c r="J43" s="49">
        <f>SUM(F43:I43)</f>
        <v>14</v>
      </c>
      <c r="K43" s="48">
        <v>1368</v>
      </c>
      <c r="L43" s="48">
        <f>K43-J43</f>
        <v>1354</v>
      </c>
      <c r="N43" s="12"/>
      <c r="O43" s="12"/>
      <c r="P43" s="12"/>
    </row>
    <row r="44" spans="2:16" s="2" customFormat="1" ht="33.75" customHeight="1">
      <c r="B44" s="38"/>
      <c r="C44" s="12"/>
      <c r="D44" s="12"/>
      <c r="E44" s="52" t="s">
        <v>31</v>
      </c>
      <c r="F44" s="51">
        <v>0</v>
      </c>
      <c r="G44" s="51">
        <v>0</v>
      </c>
      <c r="H44" s="49">
        <v>0</v>
      </c>
      <c r="I44" s="49">
        <v>0</v>
      </c>
      <c r="J44" s="49">
        <f>SUM(F44:I44)</f>
        <v>0</v>
      </c>
      <c r="K44" s="48">
        <v>82</v>
      </c>
      <c r="L44" s="48">
        <f>K44-J44</f>
        <v>82</v>
      </c>
      <c r="N44" s="12"/>
      <c r="O44" s="12"/>
      <c r="P44" s="12"/>
    </row>
    <row r="45" spans="2:16" s="2" customFormat="1" ht="21" customHeight="1">
      <c r="B45" s="38"/>
      <c r="C45" s="12"/>
      <c r="D45" s="12"/>
      <c r="E45" s="50" t="s">
        <v>30</v>
      </c>
      <c r="F45" s="49">
        <v>3</v>
      </c>
      <c r="G45" s="49">
        <v>2</v>
      </c>
      <c r="H45" s="49">
        <v>3</v>
      </c>
      <c r="I45" s="49">
        <v>7</v>
      </c>
      <c r="J45" s="49">
        <f>SUM(F45:I45)</f>
        <v>15</v>
      </c>
      <c r="K45" s="48">
        <v>3555</v>
      </c>
      <c r="L45" s="48">
        <f>K45-J45</f>
        <v>3540</v>
      </c>
      <c r="N45" s="12"/>
      <c r="O45" s="12"/>
      <c r="P45" s="12"/>
    </row>
    <row r="46" spans="2:16" s="2" customFormat="1" ht="26.25" customHeight="1">
      <c r="B46" s="38"/>
      <c r="C46" s="12"/>
      <c r="D46" s="12"/>
      <c r="E46" s="47" t="s">
        <v>29</v>
      </c>
      <c r="F46" s="46">
        <f>SUM(F18:F45)</f>
        <v>156</v>
      </c>
      <c r="G46" s="46">
        <f>SUM(G18:G45)</f>
        <v>141</v>
      </c>
      <c r="H46" s="46">
        <f>SUM(H18:H45)</f>
        <v>145</v>
      </c>
      <c r="I46" s="46">
        <f>SUM(I18:I45)</f>
        <v>137</v>
      </c>
      <c r="J46" s="46">
        <f>SUM(J18:J45)</f>
        <v>579</v>
      </c>
      <c r="K46" s="45">
        <f>SUM(K18:K45)</f>
        <v>122466</v>
      </c>
      <c r="L46" s="45">
        <f>SUM(L18:L45)</f>
        <v>121887</v>
      </c>
      <c r="N46" s="12"/>
      <c r="O46" s="12"/>
      <c r="P46" s="12"/>
    </row>
    <row r="47" spans="2:16" s="2" customFormat="1" ht="8.25" customHeight="1">
      <c r="B47" s="38"/>
      <c r="C47" s="12"/>
      <c r="D47" s="12"/>
      <c r="E47" s="44"/>
      <c r="F47" s="36"/>
      <c r="G47" s="36"/>
      <c r="H47" s="36"/>
      <c r="I47" s="36"/>
      <c r="J47" s="36"/>
      <c r="K47" s="43"/>
      <c r="L47" s="42"/>
      <c r="M47" s="36"/>
      <c r="N47" s="12"/>
      <c r="O47" s="12"/>
      <c r="P47" s="12"/>
    </row>
    <row r="48" spans="2:16" s="2" customFormat="1" ht="15" customHeight="1">
      <c r="B48" s="38"/>
      <c r="C48" s="12"/>
      <c r="D48" s="12"/>
      <c r="E48" s="44"/>
      <c r="F48" s="36"/>
      <c r="G48" s="36"/>
      <c r="H48" s="36"/>
      <c r="I48" s="36"/>
      <c r="J48" s="36"/>
      <c r="K48" s="43"/>
      <c r="L48" s="42"/>
      <c r="M48" s="36"/>
      <c r="N48" s="12"/>
      <c r="O48" s="12"/>
      <c r="P48" s="12"/>
    </row>
    <row r="49" spans="2:18" s="2" customFormat="1" ht="18.75" customHeight="1">
      <c r="B49" s="38"/>
      <c r="C49" s="12"/>
      <c r="D49" s="41" t="s">
        <v>28</v>
      </c>
      <c r="E49" s="41"/>
      <c r="F49" s="41"/>
      <c r="G49" s="41"/>
      <c r="H49" s="41"/>
      <c r="I49" s="41"/>
      <c r="J49" s="41"/>
      <c r="K49" s="41"/>
      <c r="L49" s="41"/>
      <c r="M49" s="41"/>
      <c r="N49" s="12"/>
      <c r="O49" s="12"/>
      <c r="P49" s="12"/>
    </row>
    <row r="50" spans="2:18" s="2" customFormat="1" ht="18.75" customHeight="1">
      <c r="B50" s="38"/>
      <c r="C50" s="12"/>
      <c r="D50" s="41"/>
      <c r="E50" s="41"/>
      <c r="F50" s="41"/>
      <c r="G50" s="41"/>
      <c r="H50" s="41"/>
      <c r="I50" s="41"/>
      <c r="J50" s="41"/>
      <c r="K50" s="41"/>
      <c r="L50" s="41"/>
      <c r="M50" s="41"/>
      <c r="N50" s="12"/>
      <c r="O50" s="12"/>
      <c r="P50" s="12"/>
    </row>
    <row r="51" spans="2:18" s="2" customFormat="1" ht="9" customHeight="1">
      <c r="B51" s="38"/>
      <c r="C51" s="12"/>
      <c r="D51" s="12"/>
      <c r="E51" s="40"/>
      <c r="F51" s="40"/>
      <c r="G51" s="40"/>
      <c r="H51" s="40"/>
      <c r="I51" s="40"/>
      <c r="J51" s="40"/>
      <c r="K51" s="40"/>
      <c r="L51" s="40"/>
      <c r="M51" s="40"/>
      <c r="N51" s="12"/>
      <c r="O51" s="12"/>
      <c r="P51" s="12"/>
    </row>
    <row r="52" spans="2:18" s="2" customFormat="1" ht="90.75" customHeight="1">
      <c r="B52" s="38"/>
      <c r="C52" s="39" t="s">
        <v>27</v>
      </c>
      <c r="D52" s="39"/>
      <c r="E52" s="39"/>
      <c r="F52" s="39"/>
      <c r="G52" s="39"/>
      <c r="H52" s="39"/>
      <c r="I52" s="39"/>
      <c r="J52" s="39"/>
      <c r="K52" s="39"/>
      <c r="L52" s="39"/>
      <c r="M52" s="39"/>
      <c r="N52" s="39"/>
      <c r="O52" s="12"/>
      <c r="P52" s="12"/>
    </row>
    <row r="53" spans="2:18" s="2" customFormat="1" ht="9.75" customHeight="1">
      <c r="B53" s="38"/>
      <c r="C53" s="12"/>
      <c r="D53" s="12"/>
      <c r="E53" s="37"/>
      <c r="F53" s="12"/>
      <c r="G53" s="12"/>
      <c r="H53" s="12"/>
      <c r="I53" s="12"/>
      <c r="J53" s="12"/>
      <c r="K53" s="12"/>
      <c r="L53" s="12"/>
      <c r="M53" s="36"/>
      <c r="N53" s="12"/>
      <c r="O53" s="12"/>
      <c r="P53" s="12"/>
    </row>
    <row r="54" spans="2:18" s="2" customFormat="1" ht="9" customHeight="1">
      <c r="B54" s="27"/>
      <c r="C54" s="27"/>
      <c r="D54" s="30"/>
      <c r="E54" s="30"/>
      <c r="F54" s="30"/>
      <c r="G54" s="29"/>
      <c r="H54" s="29"/>
      <c r="I54" s="29"/>
      <c r="J54" s="29"/>
      <c r="K54" s="29"/>
      <c r="L54" s="29"/>
      <c r="M54" s="29"/>
      <c r="N54" s="27"/>
      <c r="O54" s="12"/>
      <c r="P54" s="12"/>
    </row>
    <row r="55" spans="2:18" s="2" customFormat="1" ht="18.75" customHeight="1">
      <c r="B55" s="27"/>
      <c r="C55" s="27"/>
      <c r="D55" s="35" t="s">
        <v>26</v>
      </c>
      <c r="E55" s="35"/>
      <c r="F55" s="35"/>
      <c r="G55" s="34" t="s">
        <v>25</v>
      </c>
      <c r="H55" s="34"/>
      <c r="I55" s="34" t="s">
        <v>24</v>
      </c>
      <c r="J55" s="34"/>
      <c r="K55" s="33" t="s">
        <v>23</v>
      </c>
      <c r="L55" s="33" t="s">
        <v>22</v>
      </c>
      <c r="M55" s="29"/>
      <c r="N55" s="27"/>
      <c r="O55" s="12"/>
      <c r="P55" s="12"/>
    </row>
    <row r="56" spans="2:18" s="2" customFormat="1" ht="15.75">
      <c r="B56" s="27"/>
      <c r="C56" s="27"/>
      <c r="D56" s="6" t="s">
        <v>21</v>
      </c>
      <c r="E56" s="6"/>
      <c r="F56" s="6"/>
      <c r="G56" s="24">
        <v>18784</v>
      </c>
      <c r="H56" s="24"/>
      <c r="I56" s="24">
        <v>2897</v>
      </c>
      <c r="J56" s="24"/>
      <c r="K56" s="32">
        <v>1959</v>
      </c>
      <c r="L56" s="32">
        <v>3685</v>
      </c>
      <c r="M56" s="29"/>
      <c r="N56" s="27"/>
      <c r="O56" s="12"/>
      <c r="P56" s="12"/>
    </row>
    <row r="57" spans="2:18" s="2" customFormat="1" ht="15.75">
      <c r="B57" s="27"/>
      <c r="C57" s="27"/>
      <c r="D57" s="6" t="s">
        <v>20</v>
      </c>
      <c r="E57" s="6"/>
      <c r="F57" s="6"/>
      <c r="G57" s="24">
        <v>203</v>
      </c>
      <c r="H57" s="24"/>
      <c r="I57" s="24">
        <v>102</v>
      </c>
      <c r="J57" s="24"/>
      <c r="K57" s="32">
        <v>148</v>
      </c>
      <c r="L57" s="32">
        <v>76</v>
      </c>
      <c r="M57" s="29"/>
      <c r="N57" s="27"/>
      <c r="O57" s="12"/>
      <c r="P57" s="12"/>
    </row>
    <row r="58" spans="2:18" s="2" customFormat="1" ht="15.75">
      <c r="B58" s="27"/>
      <c r="C58" s="27"/>
      <c r="D58" s="6" t="s">
        <v>19</v>
      </c>
      <c r="E58" s="6"/>
      <c r="F58" s="6"/>
      <c r="G58" s="24">
        <v>2</v>
      </c>
      <c r="H58" s="24"/>
      <c r="I58" s="24">
        <v>1</v>
      </c>
      <c r="J58" s="24"/>
      <c r="K58" s="32">
        <v>0</v>
      </c>
      <c r="L58" s="32">
        <v>1</v>
      </c>
      <c r="M58" s="29"/>
      <c r="N58" s="27"/>
      <c r="O58" s="12"/>
      <c r="P58" s="12"/>
    </row>
    <row r="59" spans="2:18" s="2" customFormat="1" ht="15.75">
      <c r="B59" s="27"/>
      <c r="C59" s="27"/>
      <c r="D59" s="6" t="s">
        <v>18</v>
      </c>
      <c r="E59" s="6"/>
      <c r="F59" s="6"/>
      <c r="G59" s="5">
        <f>SUM(G56:H58)</f>
        <v>18989</v>
      </c>
      <c r="H59" s="5"/>
      <c r="I59" s="5">
        <f>SUM(I56:J58)</f>
        <v>3000</v>
      </c>
      <c r="J59" s="5"/>
      <c r="K59" s="31">
        <f>SUM(K56:K58)</f>
        <v>2107</v>
      </c>
      <c r="L59" s="31">
        <f>SUM(L56:L58)</f>
        <v>3762</v>
      </c>
      <c r="M59" s="29"/>
      <c r="N59" s="27"/>
      <c r="O59" s="12"/>
      <c r="P59" s="12"/>
    </row>
    <row r="60" spans="2:18" s="2" customFormat="1" ht="15.75">
      <c r="B60" s="27"/>
      <c r="C60" s="27"/>
      <c r="D60" s="30"/>
      <c r="E60" s="30"/>
      <c r="F60" s="30"/>
      <c r="G60" s="29"/>
      <c r="H60" s="29"/>
      <c r="I60" s="29"/>
      <c r="J60" s="29"/>
      <c r="K60" s="29"/>
      <c r="L60" s="29"/>
      <c r="M60" s="29"/>
      <c r="N60" s="27"/>
      <c r="O60" s="12"/>
      <c r="P60" s="12"/>
    </row>
    <row r="61" spans="2:18" s="2" customFormat="1">
      <c r="M61" s="3"/>
    </row>
    <row r="62" spans="2:18" s="2" customFormat="1" ht="39" customHeight="1">
      <c r="B62" s="18" t="s">
        <v>17</v>
      </c>
      <c r="C62" s="18"/>
      <c r="D62" s="18"/>
      <c r="E62" s="18"/>
      <c r="F62" s="18"/>
      <c r="G62" s="18"/>
      <c r="H62" s="18"/>
      <c r="I62" s="18"/>
      <c r="J62" s="18"/>
      <c r="K62" s="18"/>
      <c r="L62" s="18"/>
      <c r="M62" s="18"/>
      <c r="N62" s="18"/>
      <c r="O62" s="18"/>
      <c r="P62" s="18"/>
      <c r="Q62" s="28"/>
      <c r="R62" s="28"/>
    </row>
    <row r="63" spans="2:18" s="2" customFormat="1" ht="15.75" customHeight="1">
      <c r="B63" s="27"/>
      <c r="C63" s="27"/>
      <c r="D63" s="27"/>
      <c r="E63" s="27"/>
      <c r="F63" s="27"/>
      <c r="G63" s="27"/>
      <c r="H63" s="27"/>
      <c r="I63" s="27"/>
      <c r="J63" s="27"/>
      <c r="K63" s="27"/>
      <c r="L63" s="27"/>
      <c r="M63" s="27"/>
      <c r="N63" s="27"/>
      <c r="O63" s="27"/>
      <c r="P63" s="27"/>
      <c r="Q63" s="27"/>
    </row>
    <row r="64" spans="2:18" s="2" customFormat="1" ht="34.5" customHeight="1">
      <c r="B64" s="26" t="s">
        <v>16</v>
      </c>
      <c r="C64" s="26"/>
      <c r="D64" s="26"/>
      <c r="E64" s="26"/>
      <c r="F64" s="26"/>
      <c r="G64" s="26"/>
      <c r="H64" s="26"/>
      <c r="I64" s="26"/>
      <c r="J64" s="26"/>
      <c r="K64" s="26"/>
      <c r="L64" s="26"/>
      <c r="M64" s="26"/>
      <c r="N64" s="26"/>
      <c r="O64" s="26"/>
      <c r="P64" s="26"/>
      <c r="Q64" s="19"/>
      <c r="R64" s="19"/>
    </row>
    <row r="65" spans="2:18" s="2" customFormat="1" ht="12" customHeight="1">
      <c r="B65" s="19"/>
      <c r="C65" s="19"/>
      <c r="D65" s="19"/>
      <c r="E65" s="19"/>
      <c r="F65" s="19"/>
      <c r="G65" s="19"/>
      <c r="H65" s="19"/>
      <c r="I65" s="19"/>
      <c r="J65" s="19"/>
      <c r="K65" s="19"/>
      <c r="L65" s="19"/>
      <c r="M65" s="20"/>
      <c r="N65" s="19"/>
      <c r="O65" s="19"/>
      <c r="P65" s="19"/>
      <c r="Q65" s="19"/>
      <c r="R65" s="19"/>
    </row>
    <row r="66" spans="2:18" s="2" customFormat="1">
      <c r="B66" s="19"/>
      <c r="C66" s="19"/>
      <c r="D66" s="19"/>
      <c r="E66" s="25" t="s">
        <v>15</v>
      </c>
      <c r="F66" s="25"/>
      <c r="G66" s="25" t="s">
        <v>14</v>
      </c>
      <c r="H66" s="25"/>
      <c r="I66" s="25" t="s">
        <v>13</v>
      </c>
      <c r="J66" s="25"/>
      <c r="K66" s="25" t="s">
        <v>12</v>
      </c>
      <c r="L66" s="25"/>
      <c r="M66" s="20"/>
      <c r="N66" s="19"/>
      <c r="O66" s="19"/>
      <c r="P66" s="19"/>
      <c r="Q66" s="19"/>
      <c r="R66" s="19"/>
    </row>
    <row r="67" spans="2:18" s="2" customFormat="1" ht="42.75" customHeight="1">
      <c r="B67" s="19"/>
      <c r="C67" s="19"/>
      <c r="D67" s="19"/>
      <c r="E67" s="15" t="s">
        <v>11</v>
      </c>
      <c r="F67" s="15"/>
      <c r="G67" s="14" t="s">
        <v>10</v>
      </c>
      <c r="H67" s="14"/>
      <c r="I67" s="14" t="s">
        <v>9</v>
      </c>
      <c r="J67" s="14"/>
      <c r="K67" s="14" t="s">
        <v>8</v>
      </c>
      <c r="L67" s="14"/>
      <c r="M67" s="20"/>
      <c r="N67" s="19"/>
      <c r="O67" s="19"/>
      <c r="P67" s="19"/>
      <c r="Q67" s="19"/>
      <c r="R67" s="19"/>
    </row>
    <row r="68" spans="2:18" s="2" customFormat="1" ht="35.25" customHeight="1">
      <c r="B68" s="19"/>
      <c r="C68" s="19"/>
      <c r="D68" s="19"/>
      <c r="E68" s="11"/>
      <c r="F68" s="10"/>
      <c r="G68" s="24">
        <v>28661</v>
      </c>
      <c r="H68" s="24"/>
      <c r="I68" s="24" t="s">
        <v>7</v>
      </c>
      <c r="J68" s="24"/>
      <c r="K68" s="8">
        <v>28661</v>
      </c>
      <c r="L68" s="7"/>
      <c r="M68" s="20"/>
      <c r="N68" s="19"/>
      <c r="O68" s="19"/>
      <c r="P68" s="19"/>
      <c r="Q68" s="19"/>
      <c r="R68" s="19"/>
    </row>
    <row r="69" spans="2:18" s="2" customFormat="1" ht="39" customHeight="1">
      <c r="B69" s="19"/>
      <c r="C69" s="19"/>
      <c r="D69" s="19"/>
      <c r="E69" s="11"/>
      <c r="F69" s="10"/>
      <c r="G69" s="24">
        <v>18784</v>
      </c>
      <c r="H69" s="24"/>
      <c r="I69" s="24">
        <v>205</v>
      </c>
      <c r="J69" s="24"/>
      <c r="K69" s="8">
        <f>G69+I69</f>
        <v>18989</v>
      </c>
      <c r="L69" s="7"/>
      <c r="M69" s="20"/>
      <c r="N69" s="19"/>
      <c r="O69" s="19"/>
      <c r="P69" s="19"/>
      <c r="Q69" s="19"/>
      <c r="R69" s="19"/>
    </row>
    <row r="70" spans="2:18" s="2" customFormat="1" ht="39" customHeight="1">
      <c r="B70" s="19"/>
      <c r="C70" s="19"/>
      <c r="D70" s="19"/>
      <c r="E70" s="11"/>
      <c r="F70" s="10"/>
      <c r="G70" s="24">
        <v>2883</v>
      </c>
      <c r="H70" s="24"/>
      <c r="I70" s="24" t="s">
        <v>7</v>
      </c>
      <c r="J70" s="24"/>
      <c r="K70" s="8">
        <v>2883</v>
      </c>
      <c r="L70" s="7"/>
      <c r="M70" s="20"/>
      <c r="N70" s="19"/>
      <c r="O70" s="19"/>
      <c r="P70" s="19"/>
      <c r="Q70" s="19"/>
      <c r="R70" s="19"/>
    </row>
    <row r="71" spans="2:18" s="2" customFormat="1" ht="39" customHeight="1">
      <c r="B71" s="19"/>
      <c r="C71" s="19"/>
      <c r="D71" s="19"/>
      <c r="E71" s="11"/>
      <c r="F71" s="10"/>
      <c r="G71" s="24">
        <v>2897</v>
      </c>
      <c r="H71" s="24"/>
      <c r="I71" s="24">
        <v>103</v>
      </c>
      <c r="J71" s="24"/>
      <c r="K71" s="8">
        <f>G71+I71</f>
        <v>3000</v>
      </c>
      <c r="L71" s="7"/>
      <c r="M71" s="20"/>
      <c r="N71" s="19"/>
      <c r="O71" s="19"/>
      <c r="P71" s="19"/>
      <c r="Q71" s="19"/>
      <c r="R71" s="19"/>
    </row>
    <row r="72" spans="2:18" s="2" customFormat="1" ht="39" customHeight="1">
      <c r="B72" s="19"/>
      <c r="C72" s="19"/>
      <c r="D72" s="19"/>
      <c r="E72" s="11"/>
      <c r="F72" s="10"/>
      <c r="G72" s="24">
        <v>1959</v>
      </c>
      <c r="H72" s="24"/>
      <c r="I72" s="24">
        <v>148</v>
      </c>
      <c r="J72" s="24"/>
      <c r="K72" s="8">
        <f>G72+I72</f>
        <v>2107</v>
      </c>
      <c r="L72" s="7"/>
      <c r="M72" s="20"/>
      <c r="N72" s="19"/>
      <c r="O72" s="19"/>
      <c r="P72" s="19"/>
      <c r="Q72" s="19"/>
      <c r="R72" s="19"/>
    </row>
    <row r="73" spans="2:18" s="2" customFormat="1" ht="36.75" customHeight="1">
      <c r="B73" s="19"/>
      <c r="C73" s="19"/>
      <c r="D73" s="19"/>
      <c r="E73" s="11"/>
      <c r="F73" s="10"/>
      <c r="G73" s="8">
        <v>1431</v>
      </c>
      <c r="H73" s="7"/>
      <c r="I73" s="8" t="s">
        <v>7</v>
      </c>
      <c r="J73" s="7"/>
      <c r="K73" s="8">
        <v>1431</v>
      </c>
      <c r="L73" s="7"/>
      <c r="M73" s="20"/>
      <c r="N73" s="19"/>
      <c r="O73" s="19"/>
      <c r="P73" s="19"/>
      <c r="Q73" s="19"/>
      <c r="R73" s="19"/>
    </row>
    <row r="74" spans="2:18" s="2" customFormat="1" ht="41.25" customHeight="1">
      <c r="B74" s="19"/>
      <c r="C74" s="19"/>
      <c r="D74" s="19"/>
      <c r="E74" s="11"/>
      <c r="F74" s="10"/>
      <c r="G74" s="8">
        <v>3685</v>
      </c>
      <c r="H74" s="7"/>
      <c r="I74" s="8">
        <v>77</v>
      </c>
      <c r="J74" s="7"/>
      <c r="K74" s="8">
        <f>G74+I74</f>
        <v>3762</v>
      </c>
      <c r="L74" s="7"/>
      <c r="M74" s="20"/>
      <c r="N74" s="19"/>
      <c r="O74" s="19"/>
      <c r="P74" s="19"/>
      <c r="Q74" s="19"/>
      <c r="R74" s="19"/>
    </row>
    <row r="75" spans="2:18" s="2" customFormat="1" ht="38.25" customHeight="1">
      <c r="B75" s="19"/>
      <c r="C75" s="19"/>
      <c r="D75" s="19"/>
      <c r="E75" s="11"/>
      <c r="F75" s="10"/>
      <c r="G75" s="8">
        <v>25440</v>
      </c>
      <c r="H75" s="7"/>
      <c r="I75" s="8" t="s">
        <v>7</v>
      </c>
      <c r="J75" s="7"/>
      <c r="K75" s="8">
        <v>25440</v>
      </c>
      <c r="L75" s="7"/>
      <c r="M75" s="20"/>
      <c r="N75" s="19"/>
      <c r="O75" s="19"/>
      <c r="P75" s="19"/>
      <c r="Q75" s="19"/>
      <c r="R75" s="19"/>
    </row>
    <row r="76" spans="2:18" s="2" customFormat="1" ht="38.25" customHeight="1">
      <c r="B76" s="19"/>
      <c r="C76" s="19"/>
      <c r="D76" s="19"/>
      <c r="E76" s="11"/>
      <c r="F76" s="10"/>
      <c r="G76" s="8">
        <v>2411</v>
      </c>
      <c r="H76" s="7"/>
      <c r="I76" s="8" t="s">
        <v>7</v>
      </c>
      <c r="J76" s="7"/>
      <c r="K76" s="8">
        <v>2411</v>
      </c>
      <c r="L76" s="7"/>
      <c r="M76" s="20"/>
      <c r="N76" s="19"/>
      <c r="O76" s="19"/>
      <c r="P76" s="19"/>
      <c r="Q76" s="19"/>
      <c r="R76" s="19"/>
    </row>
    <row r="77" spans="2:18" s="2" customFormat="1" ht="41.25" customHeight="1">
      <c r="B77" s="19"/>
      <c r="C77" s="19"/>
      <c r="D77" s="19"/>
      <c r="E77" s="11"/>
      <c r="F77" s="10"/>
      <c r="G77" s="8">
        <v>16279</v>
      </c>
      <c r="H77" s="7"/>
      <c r="I77" s="8" t="s">
        <v>7</v>
      </c>
      <c r="J77" s="7"/>
      <c r="K77" s="8">
        <v>16279</v>
      </c>
      <c r="L77" s="7"/>
      <c r="M77" s="20"/>
      <c r="N77" s="19"/>
      <c r="O77" s="19"/>
      <c r="P77" s="19"/>
      <c r="Q77" s="19"/>
      <c r="R77" s="19"/>
    </row>
    <row r="78" spans="2:18" s="2" customFormat="1" ht="39" customHeight="1">
      <c r="B78" s="19"/>
      <c r="C78" s="19"/>
      <c r="D78" s="19"/>
      <c r="E78" s="11"/>
      <c r="F78" s="10"/>
      <c r="G78" s="8">
        <v>820</v>
      </c>
      <c r="H78" s="7"/>
      <c r="I78" s="8" t="s">
        <v>7</v>
      </c>
      <c r="J78" s="7"/>
      <c r="K78" s="8">
        <v>820</v>
      </c>
      <c r="L78" s="7"/>
      <c r="M78" s="20"/>
      <c r="N78" s="19"/>
      <c r="O78" s="19"/>
      <c r="P78" s="19"/>
      <c r="Q78" s="19"/>
      <c r="R78" s="19"/>
    </row>
    <row r="79" spans="2:18" s="2" customFormat="1" ht="40.5" customHeight="1">
      <c r="B79" s="19"/>
      <c r="C79" s="19"/>
      <c r="D79" s="19"/>
      <c r="E79" s="11"/>
      <c r="F79" s="10"/>
      <c r="G79" s="8">
        <v>965</v>
      </c>
      <c r="H79" s="7"/>
      <c r="I79" s="8" t="s">
        <v>7</v>
      </c>
      <c r="J79" s="7"/>
      <c r="K79" s="8">
        <v>965</v>
      </c>
      <c r="L79" s="7"/>
      <c r="M79" s="20"/>
      <c r="N79" s="19"/>
      <c r="O79" s="19"/>
      <c r="P79" s="19"/>
      <c r="Q79" s="19"/>
      <c r="R79" s="19"/>
    </row>
    <row r="80" spans="2:18" s="2" customFormat="1" ht="39.75" customHeight="1">
      <c r="B80" s="19"/>
      <c r="C80" s="19"/>
      <c r="D80" s="19"/>
      <c r="E80" s="11"/>
      <c r="F80" s="10"/>
      <c r="G80" s="8">
        <v>1013</v>
      </c>
      <c r="H80" s="7"/>
      <c r="I80" s="8" t="s">
        <v>7</v>
      </c>
      <c r="J80" s="7"/>
      <c r="K80" s="8">
        <v>1013</v>
      </c>
      <c r="L80" s="7"/>
      <c r="M80" s="20"/>
      <c r="N80" s="19"/>
      <c r="O80" s="19"/>
      <c r="P80" s="19"/>
      <c r="Q80" s="19"/>
      <c r="R80" s="19"/>
    </row>
    <row r="81" spans="2:18" s="2" customFormat="1" ht="39.75" customHeight="1">
      <c r="B81" s="19"/>
      <c r="C81" s="19"/>
      <c r="D81" s="19"/>
      <c r="E81" s="11"/>
      <c r="F81" s="10"/>
      <c r="G81" s="8">
        <v>9150</v>
      </c>
      <c r="H81" s="7"/>
      <c r="I81" s="8" t="s">
        <v>7</v>
      </c>
      <c r="J81" s="7"/>
      <c r="K81" s="8">
        <v>9150</v>
      </c>
      <c r="L81" s="7"/>
      <c r="M81" s="20"/>
      <c r="N81" s="19"/>
      <c r="O81" s="19"/>
      <c r="P81" s="19"/>
      <c r="Q81" s="19"/>
      <c r="R81" s="19"/>
    </row>
    <row r="82" spans="2:18" s="2" customFormat="1" ht="39.75" customHeight="1">
      <c r="B82" s="19"/>
      <c r="C82" s="19"/>
      <c r="D82" s="19"/>
      <c r="E82" s="11"/>
      <c r="F82" s="10"/>
      <c r="G82" s="8">
        <v>1354</v>
      </c>
      <c r="H82" s="7"/>
      <c r="I82" s="8" t="s">
        <v>7</v>
      </c>
      <c r="J82" s="7"/>
      <c r="K82" s="8">
        <v>1354</v>
      </c>
      <c r="L82" s="7"/>
      <c r="M82" s="20"/>
      <c r="N82" s="19"/>
      <c r="O82" s="19"/>
      <c r="P82" s="19"/>
      <c r="Q82" s="19"/>
      <c r="R82" s="19"/>
    </row>
    <row r="83" spans="2:18" s="2" customFormat="1" ht="40.5" customHeight="1">
      <c r="B83" s="19"/>
      <c r="C83" s="19"/>
      <c r="D83" s="19"/>
      <c r="E83" s="9" t="s">
        <v>2</v>
      </c>
      <c r="F83" s="9"/>
      <c r="G83" s="8">
        <v>82</v>
      </c>
      <c r="H83" s="7"/>
      <c r="I83" s="8" t="s">
        <v>7</v>
      </c>
      <c r="J83" s="7"/>
      <c r="K83" s="8">
        <v>82</v>
      </c>
      <c r="L83" s="7"/>
      <c r="M83" s="20"/>
      <c r="N83" s="19"/>
      <c r="O83" s="19"/>
      <c r="P83" s="19"/>
      <c r="Q83" s="19"/>
      <c r="R83" s="19"/>
    </row>
    <row r="84" spans="2:18" s="2" customFormat="1" ht="27" customHeight="1">
      <c r="B84" s="19"/>
      <c r="C84" s="19"/>
      <c r="D84" s="19"/>
      <c r="E84" s="9" t="s">
        <v>1</v>
      </c>
      <c r="F84" s="9"/>
      <c r="G84" s="8">
        <v>3540</v>
      </c>
      <c r="H84" s="7"/>
      <c r="I84" s="8" t="s">
        <v>7</v>
      </c>
      <c r="J84" s="7"/>
      <c r="K84" s="8">
        <v>3540</v>
      </c>
      <c r="L84" s="7"/>
      <c r="M84" s="20"/>
      <c r="N84" s="19"/>
      <c r="O84" s="19"/>
      <c r="P84" s="19"/>
      <c r="Q84" s="19"/>
      <c r="R84" s="19"/>
    </row>
    <row r="85" spans="2:18" s="2" customFormat="1" ht="25.5" customHeight="1">
      <c r="B85" s="19"/>
      <c r="C85" s="19"/>
      <c r="D85" s="19"/>
      <c r="E85" s="9" t="s">
        <v>0</v>
      </c>
      <c r="F85" s="9"/>
      <c r="G85" s="23">
        <f>SUM(G68:H84)</f>
        <v>121354</v>
      </c>
      <c r="H85" s="22"/>
      <c r="I85" s="23">
        <f>SUM(I69,I71,I72,I74)</f>
        <v>533</v>
      </c>
      <c r="J85" s="22"/>
      <c r="K85" s="23">
        <f>SUM(K68:L84)</f>
        <v>121887</v>
      </c>
      <c r="L85" s="22"/>
      <c r="M85" s="20"/>
      <c r="N85" s="19"/>
      <c r="O85" s="19"/>
      <c r="P85" s="19"/>
      <c r="Q85" s="19"/>
      <c r="R85" s="19"/>
    </row>
    <row r="86" spans="2:18" s="2" customFormat="1" ht="12" customHeight="1">
      <c r="B86" s="19"/>
      <c r="C86" s="19"/>
      <c r="D86" s="19"/>
      <c r="E86" s="21"/>
      <c r="F86" s="21"/>
      <c r="G86" s="19"/>
      <c r="H86" s="19"/>
      <c r="I86" s="19"/>
      <c r="J86" s="19"/>
      <c r="K86" s="19"/>
      <c r="L86" s="19"/>
      <c r="M86" s="20"/>
      <c r="N86" s="19"/>
      <c r="O86" s="19"/>
      <c r="P86" s="19"/>
      <c r="Q86" s="19"/>
      <c r="R86" s="19"/>
    </row>
    <row r="87" spans="2:18" s="2" customFormat="1" ht="14.25" customHeight="1">
      <c r="B87" s="19"/>
      <c r="C87" s="19"/>
      <c r="D87" s="19"/>
      <c r="E87" s="19"/>
      <c r="F87" s="19"/>
      <c r="G87" s="19"/>
      <c r="H87" s="19"/>
      <c r="I87" s="19"/>
      <c r="J87" s="19"/>
      <c r="K87" s="19"/>
      <c r="L87" s="19"/>
      <c r="M87" s="20"/>
      <c r="N87" s="19"/>
      <c r="O87" s="19"/>
      <c r="P87" s="19"/>
      <c r="Q87" s="19"/>
      <c r="R87" s="19"/>
    </row>
    <row r="88" spans="2:18" s="2" customFormat="1" ht="21.75" customHeight="1">
      <c r="B88" s="18" t="s">
        <v>6</v>
      </c>
      <c r="C88" s="18"/>
      <c r="D88" s="18"/>
      <c r="E88" s="18"/>
      <c r="F88" s="18"/>
      <c r="G88" s="18"/>
      <c r="H88" s="18"/>
      <c r="I88" s="18"/>
      <c r="J88" s="18"/>
      <c r="K88" s="18"/>
      <c r="L88" s="18"/>
      <c r="M88" s="18"/>
      <c r="N88" s="18"/>
      <c r="O88" s="18"/>
      <c r="P88" s="18"/>
      <c r="Q88" s="17"/>
      <c r="R88" s="17"/>
    </row>
    <row r="89" spans="2:18" s="2" customFormat="1">
      <c r="M89" s="3"/>
    </row>
    <row r="90" spans="2:18" s="2" customFormat="1" ht="15.75">
      <c r="B90" s="16" t="s">
        <v>5</v>
      </c>
      <c r="C90" s="16"/>
      <c r="D90" s="16"/>
      <c r="E90" s="16"/>
      <c r="F90" s="16"/>
      <c r="G90" s="16"/>
      <c r="H90" s="16"/>
      <c r="I90" s="16"/>
      <c r="J90" s="16"/>
      <c r="K90" s="16"/>
      <c r="L90" s="16"/>
      <c r="M90" s="16"/>
      <c r="N90" s="16"/>
      <c r="O90" s="16"/>
      <c r="P90" s="16"/>
    </row>
    <row r="91" spans="2:18" s="2" customFormat="1">
      <c r="M91" s="3"/>
    </row>
    <row r="92" spans="2:18" s="2" customFormat="1" ht="33.75" customHeight="1">
      <c r="G92" s="15" t="s">
        <v>4</v>
      </c>
      <c r="H92" s="15"/>
      <c r="I92" s="14" t="s">
        <v>3</v>
      </c>
      <c r="J92" s="14"/>
      <c r="K92" s="13"/>
      <c r="L92" s="13"/>
      <c r="M92" s="3"/>
    </row>
    <row r="93" spans="2:18" s="2" customFormat="1" ht="35.25" customHeight="1">
      <c r="G93" s="11"/>
      <c r="H93" s="10"/>
      <c r="I93" s="8">
        <v>28661</v>
      </c>
      <c r="J93" s="7"/>
      <c r="K93" s="12"/>
      <c r="L93" s="12"/>
      <c r="M93" s="3"/>
    </row>
    <row r="94" spans="2:18" s="2" customFormat="1" ht="39.75" customHeight="1">
      <c r="G94" s="11"/>
      <c r="H94" s="10"/>
      <c r="I94" s="8">
        <v>27858</v>
      </c>
      <c r="J94" s="7"/>
      <c r="M94" s="3"/>
    </row>
    <row r="95" spans="2:18" s="2" customFormat="1" ht="36.75" customHeight="1">
      <c r="G95" s="11"/>
      <c r="H95" s="10"/>
      <c r="I95" s="8">
        <v>2883</v>
      </c>
      <c r="J95" s="7"/>
      <c r="M95" s="3"/>
    </row>
    <row r="96" spans="2:18" s="2" customFormat="1" ht="36" customHeight="1">
      <c r="G96" s="11"/>
      <c r="H96" s="10"/>
      <c r="I96" s="8">
        <v>1431</v>
      </c>
      <c r="J96" s="7"/>
      <c r="M96" s="3"/>
    </row>
    <row r="97" spans="7:13" s="2" customFormat="1" ht="34.5" customHeight="1">
      <c r="G97" s="11"/>
      <c r="H97" s="10"/>
      <c r="I97" s="8">
        <v>25440</v>
      </c>
      <c r="J97" s="7"/>
      <c r="M97" s="3"/>
    </row>
    <row r="98" spans="7:13" s="2" customFormat="1" ht="39" customHeight="1">
      <c r="G98" s="11"/>
      <c r="H98" s="10"/>
      <c r="I98" s="8">
        <v>2411</v>
      </c>
      <c r="J98" s="7"/>
      <c r="M98" s="3"/>
    </row>
    <row r="99" spans="7:13" s="2" customFormat="1" ht="40.5" customHeight="1">
      <c r="G99" s="11"/>
      <c r="H99" s="10"/>
      <c r="I99" s="8">
        <v>16279</v>
      </c>
      <c r="J99" s="7"/>
      <c r="M99" s="3"/>
    </row>
    <row r="100" spans="7:13" s="2" customFormat="1" ht="38.25" customHeight="1">
      <c r="G100" s="11"/>
      <c r="H100" s="10"/>
      <c r="I100" s="8">
        <v>820</v>
      </c>
      <c r="J100" s="7"/>
      <c r="M100" s="3"/>
    </row>
    <row r="101" spans="7:13" s="2" customFormat="1" ht="39" customHeight="1">
      <c r="G101" s="11"/>
      <c r="H101" s="10"/>
      <c r="I101" s="8">
        <v>965</v>
      </c>
      <c r="J101" s="7"/>
      <c r="M101" s="3"/>
    </row>
    <row r="102" spans="7:13" s="2" customFormat="1" ht="39" customHeight="1">
      <c r="G102" s="11"/>
      <c r="H102" s="10"/>
      <c r="I102" s="8">
        <v>1013</v>
      </c>
      <c r="J102" s="7"/>
      <c r="M102" s="3"/>
    </row>
    <row r="103" spans="7:13" s="2" customFormat="1" ht="34.5" customHeight="1">
      <c r="G103" s="11"/>
      <c r="H103" s="10"/>
      <c r="I103" s="8">
        <v>9150</v>
      </c>
      <c r="J103" s="7"/>
      <c r="M103" s="3"/>
    </row>
    <row r="104" spans="7:13" s="2" customFormat="1" ht="34.5" customHeight="1">
      <c r="G104" s="11"/>
      <c r="H104" s="10"/>
      <c r="I104" s="8">
        <v>1354</v>
      </c>
      <c r="J104" s="7"/>
      <c r="M104" s="3"/>
    </row>
    <row r="105" spans="7:13" s="2" customFormat="1" ht="36" customHeight="1">
      <c r="G105" s="9" t="s">
        <v>2</v>
      </c>
      <c r="H105" s="9"/>
      <c r="I105" s="8">
        <v>82</v>
      </c>
      <c r="J105" s="7"/>
      <c r="M105" s="3"/>
    </row>
    <row r="106" spans="7:13" s="2" customFormat="1" ht="39.75" customHeight="1">
      <c r="G106" s="9" t="s">
        <v>1</v>
      </c>
      <c r="H106" s="9"/>
      <c r="I106" s="8">
        <v>3540</v>
      </c>
      <c r="J106" s="7"/>
      <c r="M106" s="3"/>
    </row>
    <row r="107" spans="7:13" s="2" customFormat="1" ht="30.75" customHeight="1">
      <c r="G107" s="6" t="s">
        <v>0</v>
      </c>
      <c r="H107" s="6"/>
      <c r="I107" s="5">
        <f>SUM(I93:J106)</f>
        <v>121887</v>
      </c>
      <c r="J107" s="5"/>
      <c r="M107" s="3"/>
    </row>
    <row r="108" spans="7:13" s="2" customFormat="1" ht="32.25" customHeight="1">
      <c r="I108" s="4"/>
      <c r="J108" s="4"/>
      <c r="M108" s="3"/>
    </row>
    <row r="109" spans="7:13" s="2" customFormat="1">
      <c r="I109" s="4"/>
      <c r="J109" s="4"/>
      <c r="M109" s="3"/>
    </row>
    <row r="110" spans="7:13" s="2" customFormat="1">
      <c r="M110" s="3"/>
    </row>
    <row r="111" spans="7:13" s="2" customFormat="1">
      <c r="M111" s="3"/>
    </row>
    <row r="112" spans="7:13" s="2" customFormat="1">
      <c r="M112" s="3"/>
    </row>
    <row r="113" spans="13:13" s="2" customFormat="1">
      <c r="M113" s="3"/>
    </row>
    <row r="114" spans="13:13" s="2" customFormat="1">
      <c r="M114" s="3"/>
    </row>
    <row r="115" spans="13:13" s="2" customFormat="1">
      <c r="M115" s="3"/>
    </row>
    <row r="116" spans="13:13" s="2" customFormat="1">
      <c r="M116" s="3"/>
    </row>
    <row r="117" spans="13:13" s="2" customFormat="1">
      <c r="M117" s="3"/>
    </row>
    <row r="118" spans="13:13" s="2" customFormat="1">
      <c r="M118" s="3"/>
    </row>
    <row r="119" spans="13:13" s="2" customFormat="1">
      <c r="M119" s="3"/>
    </row>
    <row r="120" spans="13:13" s="2" customFormat="1">
      <c r="M120" s="3"/>
    </row>
    <row r="121" spans="13:13" s="2" customFormat="1">
      <c r="M121" s="3"/>
    </row>
    <row r="122" spans="13:13" s="2" customFormat="1">
      <c r="M122" s="3"/>
    </row>
    <row r="123" spans="13:13" s="2" customFormat="1">
      <c r="M123" s="3"/>
    </row>
    <row r="124" spans="13:13" s="2" customFormat="1">
      <c r="M124" s="3"/>
    </row>
    <row r="125" spans="13:13" s="2" customFormat="1">
      <c r="M125" s="3"/>
    </row>
    <row r="126" spans="13:13" s="2" customFormat="1">
      <c r="M126" s="3"/>
    </row>
    <row r="127" spans="13:13" s="2" customFormat="1">
      <c r="M127" s="3"/>
    </row>
    <row r="128" spans="13:13" s="2" customFormat="1">
      <c r="M128" s="3"/>
    </row>
    <row r="129" spans="13:13" s="2" customFormat="1">
      <c r="M129" s="3"/>
    </row>
    <row r="130" spans="13:13" s="2" customFormat="1">
      <c r="M130" s="3"/>
    </row>
    <row r="131" spans="13:13" s="2" customFormat="1">
      <c r="M131" s="3"/>
    </row>
    <row r="132" spans="13:13" s="2" customFormat="1">
      <c r="M132" s="3"/>
    </row>
    <row r="133" spans="13:13" s="2" customFormat="1">
      <c r="M133" s="3"/>
    </row>
    <row r="134" spans="13:13" s="2" customFormat="1">
      <c r="M134" s="3"/>
    </row>
    <row r="135" spans="13:13" s="2" customFormat="1">
      <c r="M135" s="3"/>
    </row>
    <row r="136" spans="13:13" s="2" customFormat="1">
      <c r="M136" s="3"/>
    </row>
    <row r="137" spans="13:13" s="2" customFormat="1">
      <c r="M137" s="3"/>
    </row>
    <row r="138" spans="13:13" s="2" customFormat="1">
      <c r="M138" s="3"/>
    </row>
    <row r="139" spans="13:13" s="2" customFormat="1">
      <c r="M139" s="3"/>
    </row>
    <row r="140" spans="13:13" s="2" customFormat="1">
      <c r="M140" s="3"/>
    </row>
    <row r="141" spans="13:13" s="2" customFormat="1">
      <c r="M141" s="3"/>
    </row>
    <row r="142" spans="13:13" s="2" customFormat="1">
      <c r="M142" s="3"/>
    </row>
    <row r="143" spans="13:13" s="2" customFormat="1">
      <c r="M143" s="3"/>
    </row>
    <row r="144" spans="13:13" s="2" customFormat="1">
      <c r="M144" s="3"/>
    </row>
    <row r="145" spans="13:13" s="2" customFormat="1">
      <c r="M145" s="3"/>
    </row>
    <row r="146" spans="13:13" s="2" customFormat="1">
      <c r="M146" s="3"/>
    </row>
    <row r="147" spans="13:13" s="2" customFormat="1">
      <c r="M147" s="3"/>
    </row>
    <row r="148" spans="13:13" s="2" customFormat="1">
      <c r="M148" s="3"/>
    </row>
    <row r="149" spans="13:13" s="2" customFormat="1">
      <c r="M149" s="3"/>
    </row>
    <row r="150" spans="13:13" s="2" customFormat="1">
      <c r="M150" s="3"/>
    </row>
    <row r="151" spans="13:13" s="2" customFormat="1">
      <c r="M151" s="3"/>
    </row>
    <row r="152" spans="13:13" s="2" customFormat="1">
      <c r="M152" s="3"/>
    </row>
    <row r="153" spans="13:13" s="2" customFormat="1">
      <c r="M153" s="3"/>
    </row>
    <row r="154" spans="13:13" s="2" customFormat="1">
      <c r="M154" s="3"/>
    </row>
  </sheetData>
  <mergeCells count="150">
    <mergeCell ref="E16:E17"/>
    <mergeCell ref="K16:K17"/>
    <mergeCell ref="L16:L17"/>
    <mergeCell ref="A1:P1"/>
    <mergeCell ref="A2:P2"/>
    <mergeCell ref="B4:P4"/>
    <mergeCell ref="B6:P6"/>
    <mergeCell ref="B8:P10"/>
    <mergeCell ref="B12:P12"/>
    <mergeCell ref="D49:M50"/>
    <mergeCell ref="C52:N52"/>
    <mergeCell ref="D55:F55"/>
    <mergeCell ref="G55:H55"/>
    <mergeCell ref="I55:J55"/>
    <mergeCell ref="D56:F56"/>
    <mergeCell ref="G56:H56"/>
    <mergeCell ref="I56:J56"/>
    <mergeCell ref="D57:F57"/>
    <mergeCell ref="G57:H57"/>
    <mergeCell ref="I57:J57"/>
    <mergeCell ref="D58:F58"/>
    <mergeCell ref="G58:H58"/>
    <mergeCell ref="I58:J58"/>
    <mergeCell ref="D59:F59"/>
    <mergeCell ref="G59:H59"/>
    <mergeCell ref="I59:J59"/>
    <mergeCell ref="B62:P62"/>
    <mergeCell ref="Q62:R62"/>
    <mergeCell ref="B64:P64"/>
    <mergeCell ref="E66:F66"/>
    <mergeCell ref="G66:H66"/>
    <mergeCell ref="I66:J66"/>
    <mergeCell ref="K66:L66"/>
    <mergeCell ref="E67:F67"/>
    <mergeCell ref="G67:H67"/>
    <mergeCell ref="I67:J67"/>
    <mergeCell ref="K67:L67"/>
    <mergeCell ref="E68:F68"/>
    <mergeCell ref="G68:H68"/>
    <mergeCell ref="I68:J68"/>
    <mergeCell ref="K68:L68"/>
    <mergeCell ref="E69:F69"/>
    <mergeCell ref="G69:H69"/>
    <mergeCell ref="I69:J69"/>
    <mergeCell ref="K69:L69"/>
    <mergeCell ref="E70:F70"/>
    <mergeCell ref="G70:H70"/>
    <mergeCell ref="I70:J70"/>
    <mergeCell ref="K70:L70"/>
    <mergeCell ref="E71:F71"/>
    <mergeCell ref="G71:H71"/>
    <mergeCell ref="I71:J71"/>
    <mergeCell ref="K71:L71"/>
    <mergeCell ref="E72:F72"/>
    <mergeCell ref="G72:H72"/>
    <mergeCell ref="I72:J72"/>
    <mergeCell ref="K72:L72"/>
    <mergeCell ref="E73:F73"/>
    <mergeCell ref="G73:H73"/>
    <mergeCell ref="I73:J73"/>
    <mergeCell ref="K73:L73"/>
    <mergeCell ref="E74:F74"/>
    <mergeCell ref="G74:H74"/>
    <mergeCell ref="I74:J74"/>
    <mergeCell ref="K74:L74"/>
    <mergeCell ref="E75:F75"/>
    <mergeCell ref="G75:H75"/>
    <mergeCell ref="I75:J75"/>
    <mergeCell ref="K75:L75"/>
    <mergeCell ref="E76:F76"/>
    <mergeCell ref="G76:H76"/>
    <mergeCell ref="I76:J76"/>
    <mergeCell ref="K76:L76"/>
    <mergeCell ref="E77:F77"/>
    <mergeCell ref="G77:H77"/>
    <mergeCell ref="I77:J77"/>
    <mergeCell ref="K77:L77"/>
    <mergeCell ref="E78:F78"/>
    <mergeCell ref="G78:H78"/>
    <mergeCell ref="I78:J78"/>
    <mergeCell ref="K78:L78"/>
    <mergeCell ref="E79:F79"/>
    <mergeCell ref="G79:H79"/>
    <mergeCell ref="I79:J79"/>
    <mergeCell ref="K79:L79"/>
    <mergeCell ref="E80:F80"/>
    <mergeCell ref="G80:H80"/>
    <mergeCell ref="I80:J80"/>
    <mergeCell ref="K80:L80"/>
    <mergeCell ref="E81:F81"/>
    <mergeCell ref="G81:H81"/>
    <mergeCell ref="I81:J81"/>
    <mergeCell ref="K81:L81"/>
    <mergeCell ref="E82:F82"/>
    <mergeCell ref="G82:H82"/>
    <mergeCell ref="I82:J82"/>
    <mergeCell ref="K82:L82"/>
    <mergeCell ref="E83:F83"/>
    <mergeCell ref="G83:H83"/>
    <mergeCell ref="I83:J83"/>
    <mergeCell ref="K83:L83"/>
    <mergeCell ref="E84:F84"/>
    <mergeCell ref="G84:H84"/>
    <mergeCell ref="I84:J84"/>
    <mergeCell ref="K84:L84"/>
    <mergeCell ref="E85:F85"/>
    <mergeCell ref="G85:H85"/>
    <mergeCell ref="I85:J85"/>
    <mergeCell ref="K85:L85"/>
    <mergeCell ref="E86:F86"/>
    <mergeCell ref="B88:P88"/>
    <mergeCell ref="B90:P90"/>
    <mergeCell ref="G92:H92"/>
    <mergeCell ref="I92:J92"/>
    <mergeCell ref="K92:L92"/>
    <mergeCell ref="G93:H93"/>
    <mergeCell ref="I93:J93"/>
    <mergeCell ref="G94:H94"/>
    <mergeCell ref="I94:J94"/>
    <mergeCell ref="G95:H95"/>
    <mergeCell ref="I95:J95"/>
    <mergeCell ref="G96:H96"/>
    <mergeCell ref="I96:J96"/>
    <mergeCell ref="G97:H97"/>
    <mergeCell ref="I97:J97"/>
    <mergeCell ref="G98:H98"/>
    <mergeCell ref="I98:J98"/>
    <mergeCell ref="G99:H99"/>
    <mergeCell ref="I99:J99"/>
    <mergeCell ref="G100:H100"/>
    <mergeCell ref="I100:J100"/>
    <mergeCell ref="G101:H101"/>
    <mergeCell ref="I101:J101"/>
    <mergeCell ref="I107:J107"/>
    <mergeCell ref="G102:H102"/>
    <mergeCell ref="I102:J102"/>
    <mergeCell ref="G103:H103"/>
    <mergeCell ref="I103:J103"/>
    <mergeCell ref="G104:H104"/>
    <mergeCell ref="I104:J104"/>
    <mergeCell ref="I108:J108"/>
    <mergeCell ref="I109:J109"/>
    <mergeCell ref="F16:I16"/>
    <mergeCell ref="F15:I15"/>
    <mergeCell ref="J16:J17"/>
    <mergeCell ref="G105:H105"/>
    <mergeCell ref="I105:J105"/>
    <mergeCell ref="G106:H106"/>
    <mergeCell ref="I106:J106"/>
    <mergeCell ref="G107:H107"/>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DISTRITO XIII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2016-09-08T16:49:06Z</cp:lastPrinted>
  <dcterms:created xsi:type="dcterms:W3CDTF">2016-09-08T16:47:55Z</dcterms:created>
  <dcterms:modified xsi:type="dcterms:W3CDTF">2016-09-08T16:50:39Z</dcterms:modified>
</cp:coreProperties>
</file>